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alidad\Desktop\2026\Bases Invitacion Farmacia 2026\Anexos 2026\"/>
    </mc:Choice>
  </mc:AlternateContent>
  <xr:revisionPtr revIDLastSave="0" documentId="13_ncr:1_{E80C1CC2-80DC-4C20-B547-F04FFDED7E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XO 8 (2026)" sheetId="2" r:id="rId1"/>
  </sheets>
  <definedNames>
    <definedName name="_xlnm._FilterDatabase" localSheetId="0" hidden="1">'ANEXO 8 (2026)'!$A$5:$M$461</definedName>
    <definedName name="_xlnm.Print_Titles" localSheetId="0">'ANEXO 8 (2026)'!$5:$5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8" i="2" l="1"/>
  <c r="H458" i="2"/>
  <c r="I457" i="2"/>
  <c r="H457" i="2"/>
  <c r="I456" i="2"/>
  <c r="H456" i="2"/>
  <c r="I455" i="2"/>
  <c r="H455" i="2"/>
  <c r="I454" i="2"/>
  <c r="H454" i="2"/>
  <c r="I453" i="2"/>
  <c r="H453" i="2"/>
  <c r="I452" i="2"/>
  <c r="H452" i="2"/>
  <c r="I451" i="2"/>
  <c r="H451" i="2"/>
  <c r="I450" i="2"/>
  <c r="H450" i="2"/>
  <c r="I449" i="2"/>
  <c r="H449" i="2"/>
  <c r="I448" i="2"/>
  <c r="H448" i="2"/>
  <c r="I447" i="2"/>
  <c r="H447" i="2"/>
  <c r="I446" i="2"/>
  <c r="H446" i="2"/>
  <c r="I445" i="2"/>
  <c r="H445" i="2"/>
  <c r="I444" i="2"/>
  <c r="H444" i="2"/>
  <c r="I443" i="2"/>
  <c r="H443" i="2"/>
  <c r="I442" i="2"/>
  <c r="H442" i="2"/>
  <c r="I441" i="2"/>
  <c r="H441" i="2"/>
  <c r="I440" i="2"/>
  <c r="H440" i="2"/>
  <c r="I439" i="2"/>
  <c r="H439" i="2"/>
  <c r="I438" i="2"/>
  <c r="H438" i="2"/>
  <c r="I437" i="2"/>
  <c r="H437" i="2"/>
  <c r="I436" i="2"/>
  <c r="H436" i="2"/>
  <c r="I435" i="2"/>
  <c r="H435" i="2"/>
  <c r="I434" i="2"/>
  <c r="H434" i="2"/>
  <c r="I433" i="2"/>
  <c r="H433" i="2"/>
  <c r="I432" i="2"/>
  <c r="H432" i="2"/>
  <c r="I431" i="2"/>
  <c r="H431" i="2"/>
  <c r="I430" i="2"/>
  <c r="H430" i="2"/>
  <c r="I429" i="2"/>
  <c r="H429" i="2"/>
  <c r="I428" i="2"/>
  <c r="H428" i="2"/>
  <c r="I427" i="2"/>
  <c r="H427" i="2"/>
  <c r="I426" i="2"/>
  <c r="H426" i="2"/>
  <c r="I425" i="2"/>
  <c r="H425" i="2"/>
  <c r="I424" i="2"/>
  <c r="H424" i="2"/>
  <c r="I423" i="2"/>
  <c r="H423" i="2"/>
  <c r="I422" i="2"/>
  <c r="H422" i="2"/>
  <c r="I421" i="2"/>
  <c r="H421" i="2"/>
  <c r="I420" i="2"/>
  <c r="H420" i="2"/>
  <c r="I419" i="2"/>
  <c r="H419" i="2"/>
  <c r="I418" i="2"/>
  <c r="H418" i="2"/>
  <c r="I417" i="2"/>
  <c r="H417" i="2"/>
  <c r="I416" i="2"/>
  <c r="H416" i="2"/>
  <c r="I415" i="2"/>
  <c r="H415" i="2"/>
  <c r="I414" i="2"/>
  <c r="H414" i="2"/>
  <c r="I413" i="2"/>
  <c r="H413" i="2"/>
  <c r="I412" i="2"/>
  <c r="H412" i="2"/>
  <c r="I411" i="2"/>
  <c r="H411" i="2"/>
  <c r="I410" i="2"/>
  <c r="H410" i="2"/>
  <c r="I409" i="2"/>
  <c r="H409" i="2"/>
  <c r="I408" i="2"/>
  <c r="H408" i="2"/>
  <c r="I407" i="2"/>
  <c r="H407" i="2"/>
  <c r="I406" i="2"/>
  <c r="H406" i="2"/>
  <c r="I405" i="2"/>
  <c r="H405" i="2"/>
  <c r="I404" i="2"/>
  <c r="H404" i="2"/>
  <c r="I403" i="2"/>
  <c r="H403" i="2"/>
  <c r="I402" i="2"/>
  <c r="H402" i="2"/>
  <c r="I401" i="2"/>
  <c r="H401" i="2"/>
  <c r="I400" i="2"/>
  <c r="H400" i="2"/>
  <c r="I399" i="2"/>
  <c r="H399" i="2"/>
  <c r="I398" i="2"/>
  <c r="H398" i="2"/>
  <c r="I397" i="2"/>
  <c r="H397" i="2"/>
  <c r="I396" i="2"/>
  <c r="H396" i="2"/>
  <c r="I395" i="2"/>
  <c r="H395" i="2"/>
  <c r="I394" i="2"/>
  <c r="H394" i="2"/>
  <c r="I393" i="2"/>
  <c r="H393" i="2"/>
  <c r="I392" i="2"/>
  <c r="H392" i="2"/>
  <c r="I391" i="2"/>
  <c r="H391" i="2"/>
  <c r="I390" i="2"/>
  <c r="H390" i="2"/>
  <c r="I389" i="2"/>
  <c r="H389" i="2"/>
  <c r="I388" i="2"/>
  <c r="H388" i="2"/>
  <c r="I387" i="2"/>
  <c r="H387" i="2"/>
  <c r="I386" i="2"/>
  <c r="H386" i="2"/>
  <c r="I385" i="2"/>
  <c r="H385" i="2"/>
  <c r="I384" i="2"/>
  <c r="H384" i="2"/>
  <c r="I383" i="2"/>
  <c r="H383" i="2"/>
  <c r="I382" i="2"/>
  <c r="H382" i="2"/>
  <c r="I381" i="2"/>
  <c r="H381" i="2"/>
  <c r="I380" i="2"/>
  <c r="H380" i="2"/>
  <c r="I379" i="2"/>
  <c r="H379" i="2"/>
  <c r="I378" i="2"/>
  <c r="H378" i="2"/>
  <c r="I377" i="2"/>
  <c r="H377" i="2"/>
  <c r="I376" i="2"/>
  <c r="H376" i="2"/>
  <c r="I375" i="2"/>
  <c r="H375" i="2"/>
  <c r="I374" i="2"/>
  <c r="H374" i="2"/>
  <c r="I373" i="2"/>
  <c r="H373" i="2"/>
  <c r="I372" i="2"/>
  <c r="H372" i="2"/>
  <c r="I371" i="2"/>
  <c r="H371" i="2"/>
  <c r="I370" i="2"/>
  <c r="H370" i="2"/>
  <c r="I369" i="2"/>
  <c r="H369" i="2"/>
  <c r="I368" i="2"/>
  <c r="H368" i="2"/>
  <c r="I367" i="2"/>
  <c r="H367" i="2"/>
  <c r="I366" i="2"/>
  <c r="H366" i="2"/>
  <c r="I365" i="2"/>
  <c r="H365" i="2"/>
  <c r="I364" i="2"/>
  <c r="H364" i="2"/>
  <c r="I363" i="2"/>
  <c r="H363" i="2"/>
  <c r="I362" i="2"/>
  <c r="H362" i="2"/>
  <c r="I361" i="2"/>
  <c r="H361" i="2"/>
  <c r="I360" i="2"/>
  <c r="H360" i="2"/>
  <c r="I359" i="2"/>
  <c r="H359" i="2"/>
  <c r="I358" i="2"/>
  <c r="H358" i="2"/>
  <c r="I357" i="2"/>
  <c r="H357" i="2"/>
  <c r="I356" i="2"/>
  <c r="H356" i="2"/>
  <c r="I355" i="2"/>
  <c r="H355" i="2"/>
  <c r="I354" i="2"/>
  <c r="H354" i="2"/>
  <c r="I353" i="2"/>
  <c r="H353" i="2"/>
  <c r="I352" i="2"/>
  <c r="H352" i="2"/>
  <c r="I351" i="2"/>
  <c r="H351" i="2"/>
  <c r="I350" i="2"/>
  <c r="H350" i="2"/>
  <c r="I349" i="2"/>
  <c r="H349" i="2"/>
  <c r="I348" i="2"/>
  <c r="H348" i="2"/>
  <c r="I347" i="2"/>
  <c r="H347" i="2"/>
  <c r="I346" i="2"/>
  <c r="H346" i="2"/>
  <c r="I345" i="2"/>
  <c r="H345" i="2"/>
  <c r="I344" i="2"/>
  <c r="H344" i="2"/>
  <c r="I343" i="2"/>
  <c r="H343" i="2"/>
  <c r="I342" i="2"/>
  <c r="H342" i="2"/>
  <c r="I341" i="2"/>
  <c r="H341" i="2"/>
  <c r="I340" i="2"/>
  <c r="H340" i="2"/>
  <c r="I339" i="2"/>
  <c r="H339" i="2"/>
  <c r="I338" i="2"/>
  <c r="H338" i="2"/>
  <c r="I337" i="2"/>
  <c r="H337" i="2"/>
  <c r="I336" i="2"/>
  <c r="H336" i="2"/>
  <c r="I335" i="2"/>
  <c r="H335" i="2"/>
  <c r="I334" i="2"/>
  <c r="H334" i="2"/>
  <c r="I333" i="2"/>
  <c r="H333" i="2"/>
  <c r="I332" i="2"/>
  <c r="H332" i="2"/>
  <c r="I331" i="2"/>
  <c r="H331" i="2"/>
  <c r="I330" i="2"/>
  <c r="H330" i="2"/>
  <c r="I329" i="2"/>
  <c r="H329" i="2"/>
  <c r="I328" i="2"/>
  <c r="H328" i="2"/>
  <c r="I327" i="2"/>
  <c r="H327" i="2"/>
  <c r="I326" i="2"/>
  <c r="H326" i="2"/>
  <c r="I325" i="2"/>
  <c r="H325" i="2"/>
  <c r="I324" i="2"/>
  <c r="H324" i="2"/>
  <c r="I323" i="2"/>
  <c r="H323" i="2"/>
  <c r="I322" i="2"/>
  <c r="H322" i="2"/>
  <c r="I321" i="2"/>
  <c r="H321" i="2"/>
  <c r="I320" i="2"/>
  <c r="H320" i="2"/>
  <c r="I319" i="2"/>
  <c r="H319" i="2"/>
  <c r="I318" i="2"/>
  <c r="H318" i="2"/>
  <c r="I317" i="2"/>
  <c r="H317" i="2"/>
  <c r="I316" i="2"/>
  <c r="H316" i="2"/>
  <c r="I315" i="2"/>
  <c r="H315" i="2"/>
  <c r="I314" i="2"/>
  <c r="H314" i="2"/>
  <c r="I313" i="2"/>
  <c r="H313" i="2"/>
  <c r="I312" i="2"/>
  <c r="H312" i="2"/>
  <c r="I311" i="2"/>
  <c r="H311" i="2"/>
  <c r="I310" i="2"/>
  <c r="H310" i="2"/>
  <c r="I309" i="2"/>
  <c r="H309" i="2"/>
  <c r="I308" i="2"/>
  <c r="H308" i="2"/>
  <c r="I307" i="2"/>
  <c r="H307" i="2"/>
  <c r="I306" i="2"/>
  <c r="H306" i="2"/>
  <c r="I305" i="2"/>
  <c r="H305" i="2"/>
  <c r="I304" i="2"/>
  <c r="H304" i="2"/>
  <c r="I303" i="2"/>
  <c r="H303" i="2"/>
  <c r="I302" i="2"/>
  <c r="H302" i="2"/>
  <c r="I301" i="2"/>
  <c r="H301" i="2"/>
  <c r="I300" i="2"/>
  <c r="H300" i="2"/>
  <c r="I299" i="2"/>
  <c r="H299" i="2"/>
  <c r="I298" i="2"/>
  <c r="H298" i="2"/>
  <c r="I297" i="2"/>
  <c r="H297" i="2"/>
  <c r="I296" i="2"/>
  <c r="H296" i="2"/>
  <c r="I295" i="2"/>
  <c r="H295" i="2"/>
  <c r="I294" i="2"/>
  <c r="H294" i="2"/>
  <c r="I293" i="2"/>
  <c r="H293" i="2"/>
  <c r="I292" i="2"/>
  <c r="H292" i="2"/>
  <c r="I291" i="2"/>
  <c r="H291" i="2"/>
  <c r="I290" i="2"/>
  <c r="H290" i="2"/>
  <c r="I289" i="2"/>
  <c r="H289" i="2"/>
  <c r="I288" i="2"/>
  <c r="H288" i="2"/>
  <c r="I287" i="2"/>
  <c r="H287" i="2"/>
  <c r="I286" i="2"/>
  <c r="H286" i="2"/>
  <c r="I285" i="2"/>
  <c r="H285" i="2"/>
  <c r="I284" i="2"/>
  <c r="H284" i="2"/>
  <c r="I283" i="2"/>
  <c r="H283" i="2"/>
  <c r="I282" i="2"/>
  <c r="H282" i="2"/>
  <c r="I281" i="2"/>
  <c r="H281" i="2"/>
  <c r="I280" i="2"/>
  <c r="H280" i="2"/>
  <c r="I279" i="2"/>
  <c r="H279" i="2"/>
  <c r="I278" i="2"/>
  <c r="H278" i="2"/>
  <c r="I277" i="2"/>
  <c r="H277" i="2"/>
  <c r="I276" i="2"/>
  <c r="H276" i="2"/>
  <c r="I275" i="2"/>
  <c r="H275" i="2"/>
  <c r="I274" i="2"/>
  <c r="H274" i="2"/>
  <c r="I273" i="2"/>
  <c r="H273" i="2"/>
  <c r="I272" i="2"/>
  <c r="H272" i="2"/>
  <c r="I271" i="2"/>
  <c r="H271" i="2"/>
  <c r="I270" i="2"/>
  <c r="H270" i="2"/>
  <c r="I269" i="2"/>
  <c r="H269" i="2"/>
  <c r="I268" i="2"/>
  <c r="H268" i="2"/>
  <c r="I267" i="2"/>
  <c r="H267" i="2"/>
  <c r="I266" i="2"/>
  <c r="H266" i="2"/>
  <c r="I265" i="2"/>
  <c r="H265" i="2"/>
  <c r="I264" i="2"/>
  <c r="H264" i="2"/>
  <c r="I263" i="2"/>
  <c r="H263" i="2"/>
  <c r="I262" i="2"/>
  <c r="H262" i="2"/>
  <c r="I261" i="2"/>
  <c r="H261" i="2"/>
  <c r="I260" i="2"/>
  <c r="H260" i="2"/>
  <c r="I259" i="2"/>
  <c r="H259" i="2"/>
  <c r="I258" i="2"/>
  <c r="H258" i="2"/>
  <c r="I257" i="2"/>
  <c r="H257" i="2"/>
  <c r="I256" i="2"/>
  <c r="H256" i="2"/>
  <c r="I255" i="2"/>
  <c r="H255" i="2"/>
  <c r="I254" i="2"/>
  <c r="H254" i="2"/>
  <c r="I253" i="2"/>
  <c r="H253" i="2"/>
  <c r="I252" i="2"/>
  <c r="H252" i="2"/>
  <c r="I251" i="2"/>
  <c r="H251" i="2"/>
  <c r="I250" i="2"/>
  <c r="H250" i="2"/>
  <c r="I249" i="2"/>
  <c r="H249" i="2"/>
  <c r="I248" i="2"/>
  <c r="H248" i="2"/>
  <c r="I247" i="2"/>
  <c r="H247" i="2"/>
  <c r="I246" i="2"/>
  <c r="H246" i="2"/>
  <c r="I245" i="2"/>
  <c r="H245" i="2"/>
  <c r="I244" i="2"/>
  <c r="H244" i="2"/>
  <c r="I243" i="2"/>
  <c r="H243" i="2"/>
  <c r="I242" i="2"/>
  <c r="H242" i="2"/>
  <c r="I241" i="2"/>
  <c r="H241" i="2"/>
  <c r="I240" i="2"/>
  <c r="H240" i="2"/>
  <c r="I239" i="2"/>
  <c r="H239" i="2"/>
  <c r="I238" i="2"/>
  <c r="H238" i="2"/>
  <c r="I237" i="2"/>
  <c r="H237" i="2"/>
  <c r="I236" i="2"/>
  <c r="H236" i="2"/>
  <c r="I235" i="2"/>
  <c r="H235" i="2"/>
  <c r="I234" i="2"/>
  <c r="H234" i="2"/>
  <c r="I233" i="2"/>
  <c r="H233" i="2"/>
  <c r="I232" i="2"/>
  <c r="H232" i="2"/>
  <c r="I231" i="2"/>
  <c r="H231" i="2"/>
  <c r="I230" i="2"/>
  <c r="H230" i="2"/>
  <c r="I229" i="2"/>
  <c r="H229" i="2"/>
  <c r="I228" i="2"/>
  <c r="H228" i="2"/>
  <c r="I227" i="2"/>
  <c r="H227" i="2"/>
  <c r="I226" i="2"/>
  <c r="H226" i="2"/>
  <c r="I225" i="2"/>
  <c r="H225" i="2"/>
  <c r="I224" i="2"/>
  <c r="H224" i="2"/>
  <c r="I223" i="2"/>
  <c r="H223" i="2"/>
  <c r="I222" i="2"/>
  <c r="H222" i="2"/>
  <c r="I221" i="2"/>
  <c r="H221" i="2"/>
  <c r="I220" i="2"/>
  <c r="H220" i="2"/>
  <c r="I219" i="2"/>
  <c r="H219" i="2"/>
  <c r="I218" i="2"/>
  <c r="H218" i="2"/>
  <c r="I217" i="2"/>
  <c r="H217" i="2"/>
  <c r="I216" i="2"/>
  <c r="H216" i="2"/>
  <c r="I215" i="2"/>
  <c r="H215" i="2"/>
  <c r="I214" i="2"/>
  <c r="H214" i="2"/>
  <c r="I213" i="2"/>
  <c r="H213" i="2"/>
  <c r="I212" i="2"/>
  <c r="H212" i="2"/>
  <c r="I211" i="2"/>
  <c r="H211" i="2"/>
  <c r="I210" i="2"/>
  <c r="H210" i="2"/>
  <c r="I209" i="2"/>
  <c r="H209" i="2"/>
  <c r="I208" i="2"/>
  <c r="H208" i="2"/>
  <c r="I207" i="2"/>
  <c r="H207" i="2"/>
  <c r="I206" i="2"/>
  <c r="H206" i="2"/>
  <c r="I205" i="2"/>
  <c r="H205" i="2"/>
  <c r="I204" i="2"/>
  <c r="H204" i="2"/>
  <c r="I203" i="2"/>
  <c r="H203" i="2"/>
  <c r="I202" i="2"/>
  <c r="H202" i="2"/>
  <c r="I201" i="2"/>
  <c r="H201" i="2"/>
  <c r="I200" i="2"/>
  <c r="H200" i="2"/>
  <c r="I199" i="2"/>
  <c r="H199" i="2"/>
  <c r="I198" i="2"/>
  <c r="H198" i="2"/>
  <c r="I197" i="2"/>
  <c r="H197" i="2"/>
  <c r="I196" i="2"/>
  <c r="H196" i="2"/>
  <c r="I195" i="2"/>
  <c r="H195" i="2"/>
  <c r="I194" i="2"/>
  <c r="H194" i="2"/>
  <c r="I193" i="2"/>
  <c r="H193" i="2"/>
  <c r="I192" i="2"/>
  <c r="H192" i="2"/>
  <c r="I191" i="2"/>
  <c r="H191" i="2"/>
  <c r="I190" i="2"/>
  <c r="H190" i="2"/>
  <c r="I189" i="2"/>
  <c r="H189" i="2"/>
  <c r="I188" i="2"/>
  <c r="H188" i="2"/>
  <c r="I187" i="2"/>
  <c r="H187" i="2"/>
  <c r="I186" i="2"/>
  <c r="H186" i="2"/>
  <c r="I185" i="2"/>
  <c r="H185" i="2"/>
  <c r="I184" i="2"/>
  <c r="H184" i="2"/>
  <c r="I183" i="2"/>
  <c r="H183" i="2"/>
  <c r="I182" i="2"/>
  <c r="H182" i="2"/>
  <c r="I181" i="2"/>
  <c r="H181" i="2"/>
  <c r="I180" i="2"/>
  <c r="H180" i="2"/>
  <c r="I179" i="2"/>
  <c r="H179" i="2"/>
  <c r="I178" i="2"/>
  <c r="H178" i="2"/>
  <c r="I177" i="2"/>
  <c r="H177" i="2"/>
  <c r="I176" i="2"/>
  <c r="H176" i="2"/>
  <c r="I175" i="2"/>
  <c r="H175" i="2"/>
  <c r="I174" i="2"/>
  <c r="H174" i="2"/>
  <c r="I173" i="2"/>
  <c r="H173" i="2"/>
  <c r="I172" i="2"/>
  <c r="H172" i="2"/>
  <c r="I171" i="2"/>
  <c r="H171" i="2"/>
  <c r="I170" i="2"/>
  <c r="H170" i="2"/>
  <c r="I169" i="2"/>
  <c r="H169" i="2"/>
  <c r="I168" i="2"/>
  <c r="H168" i="2"/>
  <c r="I167" i="2"/>
  <c r="H167" i="2"/>
  <c r="I166" i="2"/>
  <c r="H166" i="2"/>
  <c r="I165" i="2"/>
  <c r="H165" i="2"/>
  <c r="I164" i="2"/>
  <c r="H164" i="2"/>
  <c r="I163" i="2"/>
  <c r="H163" i="2"/>
  <c r="I162" i="2"/>
  <c r="H162" i="2"/>
  <c r="I161" i="2"/>
  <c r="H161" i="2"/>
  <c r="I160" i="2"/>
  <c r="H160" i="2"/>
  <c r="I159" i="2"/>
  <c r="H159" i="2"/>
  <c r="I158" i="2"/>
  <c r="H158" i="2"/>
  <c r="I157" i="2"/>
  <c r="H157" i="2"/>
  <c r="I156" i="2"/>
  <c r="H156" i="2"/>
  <c r="I155" i="2"/>
  <c r="H155" i="2"/>
  <c r="I154" i="2"/>
  <c r="H154" i="2"/>
  <c r="I153" i="2"/>
  <c r="H153" i="2"/>
  <c r="I152" i="2"/>
  <c r="H152" i="2"/>
  <c r="I151" i="2"/>
  <c r="H151" i="2"/>
  <c r="I150" i="2"/>
  <c r="H150" i="2"/>
  <c r="I149" i="2"/>
  <c r="H149" i="2"/>
  <c r="I148" i="2"/>
  <c r="H148" i="2"/>
  <c r="I147" i="2"/>
  <c r="H147" i="2"/>
  <c r="I146" i="2"/>
  <c r="H146" i="2"/>
  <c r="I145" i="2"/>
  <c r="H145" i="2"/>
  <c r="I144" i="2"/>
  <c r="H144" i="2"/>
  <c r="I143" i="2"/>
  <c r="H143" i="2"/>
  <c r="I142" i="2"/>
  <c r="H142" i="2"/>
  <c r="I141" i="2"/>
  <c r="H141" i="2"/>
  <c r="I140" i="2"/>
  <c r="H140" i="2"/>
  <c r="I139" i="2"/>
  <c r="H139" i="2"/>
  <c r="I138" i="2"/>
  <c r="H138" i="2"/>
  <c r="I137" i="2"/>
  <c r="H137" i="2"/>
  <c r="I136" i="2"/>
  <c r="H136" i="2"/>
  <c r="I135" i="2"/>
  <c r="H135" i="2"/>
  <c r="I134" i="2"/>
  <c r="H134" i="2"/>
  <c r="I133" i="2"/>
  <c r="H133" i="2"/>
  <c r="I132" i="2"/>
  <c r="H132" i="2"/>
  <c r="I131" i="2"/>
  <c r="H131" i="2"/>
  <c r="I130" i="2"/>
  <c r="H130" i="2"/>
  <c r="I129" i="2"/>
  <c r="H129" i="2"/>
  <c r="I128" i="2"/>
  <c r="H128" i="2"/>
  <c r="I127" i="2"/>
  <c r="H127" i="2"/>
  <c r="I126" i="2"/>
  <c r="H126" i="2"/>
  <c r="I125" i="2"/>
  <c r="H125" i="2"/>
  <c r="I124" i="2"/>
  <c r="H124" i="2"/>
  <c r="I123" i="2"/>
  <c r="H123" i="2"/>
  <c r="I122" i="2"/>
  <c r="H122" i="2"/>
  <c r="I121" i="2"/>
  <c r="H121" i="2"/>
  <c r="I120" i="2"/>
  <c r="H120" i="2"/>
  <c r="I119" i="2"/>
  <c r="H119" i="2"/>
  <c r="I118" i="2"/>
  <c r="H118" i="2"/>
  <c r="I117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H459" i="2" l="1"/>
  <c r="H460" i="2" s="1"/>
  <c r="H461" i="2" s="1"/>
  <c r="I459" i="2"/>
  <c r="I460" i="2" l="1"/>
  <c r="I461" i="2" s="1"/>
</calcChain>
</file>

<file path=xl/sharedStrings.xml><?xml version="1.0" encoding="utf-8"?>
<sst xmlns="http://schemas.openxmlformats.org/spreadsheetml/2006/main" count="1833" uniqueCount="954">
  <si>
    <t xml:space="preserve">          CRUZ ROJA MEXICANA DELEGACIÓN CIUDAD DE PUEBLA</t>
  </si>
  <si>
    <t xml:space="preserve">          DIRECCIÓN OPERATIVA</t>
  </si>
  <si>
    <t xml:space="preserve">          RECURSOS MATERIALES</t>
  </si>
  <si>
    <t>Clave</t>
  </si>
  <si>
    <t>Descripción (corta)</t>
  </si>
  <si>
    <t>Unidad de Medida</t>
  </si>
  <si>
    <t>Piezas a Comprar Mínimo</t>
  </si>
  <si>
    <t>Piezas a Comprar Máximo</t>
  </si>
  <si>
    <t>P.U. Ofertado</t>
  </si>
  <si>
    <t>Importe Mínimo</t>
  </si>
  <si>
    <t>Importe Máximo</t>
  </si>
  <si>
    <t>Marca</t>
  </si>
  <si>
    <t>Nombre Fabricante</t>
  </si>
  <si>
    <t>No. De Registro Sanitario</t>
  </si>
  <si>
    <t>País de Origen</t>
  </si>
  <si>
    <t>PZA</t>
  </si>
  <si>
    <t>MC0003</t>
  </si>
  <si>
    <t>AGUA OXIGENADA 480 ML</t>
  </si>
  <si>
    <t>MC0004</t>
  </si>
  <si>
    <t>MC0007</t>
  </si>
  <si>
    <t>MC0009</t>
  </si>
  <si>
    <t>MC0012</t>
  </si>
  <si>
    <t>MC0014</t>
  </si>
  <si>
    <t>MC0015</t>
  </si>
  <si>
    <t>MC0019</t>
  </si>
  <si>
    <t>MC0021</t>
  </si>
  <si>
    <t>MC0024</t>
  </si>
  <si>
    <t>MC0025</t>
  </si>
  <si>
    <t>MC0026</t>
  </si>
  <si>
    <t>MC0027</t>
  </si>
  <si>
    <t>MC0029</t>
  </si>
  <si>
    <t>EQUIPO RESUCITADOR DESECHABLE ADULTO</t>
  </si>
  <si>
    <t>MC0030</t>
  </si>
  <si>
    <t>EQUIPO RESUCITADOR DESECHABLE NEONATAL</t>
  </si>
  <si>
    <t>MC0036</t>
  </si>
  <si>
    <t>MC0050</t>
  </si>
  <si>
    <t>BOLSA PARA COLOSTOMIA/ILEOSTOMIA ADULTO</t>
  </si>
  <si>
    <t>MC0054</t>
  </si>
  <si>
    <t>MC0055</t>
  </si>
  <si>
    <t>CABESTRILLO CHICO</t>
  </si>
  <si>
    <t>MC0062</t>
  </si>
  <si>
    <t>MC0063</t>
  </si>
  <si>
    <t>MC0068</t>
  </si>
  <si>
    <t>MC0069</t>
  </si>
  <si>
    <t>MC0075</t>
  </si>
  <si>
    <t>MC0077</t>
  </si>
  <si>
    <t>MC0079</t>
  </si>
  <si>
    <t>MC0081</t>
  </si>
  <si>
    <t>MC0084</t>
  </si>
  <si>
    <t>MC0085</t>
  </si>
  <si>
    <t>MC0100</t>
  </si>
  <si>
    <t>MC0104</t>
  </si>
  <si>
    <t>MC0134</t>
  </si>
  <si>
    <t>NYLON NEGRO MONOFILAMENTO 000 24 MM (ATRAMAT)</t>
  </si>
  <si>
    <t>MC0148</t>
  </si>
  <si>
    <t>EQUIPO COMPLETO DE DRENAJE 1/8 (DRENOVAC)</t>
  </si>
  <si>
    <t>MC0149</t>
  </si>
  <si>
    <t>MC0154</t>
  </si>
  <si>
    <t>MC0155</t>
  </si>
  <si>
    <t>ELECTRODO PARA MONITOREO  ADULTO</t>
  </si>
  <si>
    <t>MC0164</t>
  </si>
  <si>
    <t>FORMOL BOTELLA DE UN LITRO</t>
  </si>
  <si>
    <t>MC0166</t>
  </si>
  <si>
    <t>MC0178</t>
  </si>
  <si>
    <t>MC0180</t>
  </si>
  <si>
    <t>MC0181</t>
  </si>
  <si>
    <t>MC0183</t>
  </si>
  <si>
    <t>MC0186</t>
  </si>
  <si>
    <t>MC0187</t>
  </si>
  <si>
    <t>MC0188</t>
  </si>
  <si>
    <t>MC0191</t>
  </si>
  <si>
    <t>CM</t>
  </si>
  <si>
    <t>MC0195</t>
  </si>
  <si>
    <t>MC0197</t>
  </si>
  <si>
    <t>MC0199</t>
  </si>
  <si>
    <t>MC0202</t>
  </si>
  <si>
    <t>INMOVILIZADOR DE HOMBRO CHICO</t>
  </si>
  <si>
    <t>MC0211</t>
  </si>
  <si>
    <t>MC0215</t>
  </si>
  <si>
    <t>MC0216</t>
  </si>
  <si>
    <t>MC0217</t>
  </si>
  <si>
    <t>MC0218</t>
  </si>
  <si>
    <t>MC0219</t>
  </si>
  <si>
    <t>MC0221</t>
  </si>
  <si>
    <t>MC0226</t>
  </si>
  <si>
    <t>JALEA LUBRICANTE C/135 G</t>
  </si>
  <si>
    <t>MC0228</t>
  </si>
  <si>
    <t>MASCARILLA CON RESERVORIO ADULTO</t>
  </si>
  <si>
    <t>MC0231</t>
  </si>
  <si>
    <t>MC0232</t>
  </si>
  <si>
    <t>MC0237</t>
  </si>
  <si>
    <t>MC0241</t>
  </si>
  <si>
    <t>MC0242</t>
  </si>
  <si>
    <t>MC0245</t>
  </si>
  <si>
    <t>PAÑAL DESECHABLE REC.NACIDO (BEBIN)</t>
  </si>
  <si>
    <t>MC0246</t>
  </si>
  <si>
    <t>MC0254</t>
  </si>
  <si>
    <t>PAQUETE PARA CIRUGIA UNIVERSAL (CARDINAL HEALTH)</t>
  </si>
  <si>
    <t>MC0257</t>
  </si>
  <si>
    <t>MC0264</t>
  </si>
  <si>
    <t>MC0265</t>
  </si>
  <si>
    <t>MC0274</t>
  </si>
  <si>
    <t>MC0275</t>
  </si>
  <si>
    <t>MC0276</t>
  </si>
  <si>
    <t>MC0285</t>
  </si>
  <si>
    <t>SEDA NEGRA 1 S/AGUJA (ATRAMAT)</t>
  </si>
  <si>
    <t>MC0290</t>
  </si>
  <si>
    <t>SEDA NEGRA 2-0 S/AGUJA (ATRAMAT)</t>
  </si>
  <si>
    <t>MC0293</t>
  </si>
  <si>
    <t>SEDA NEGRA 3-0 S/ AGUJA (ATRAMAT)</t>
  </si>
  <si>
    <t>MC0295</t>
  </si>
  <si>
    <t>SEDA NEGRA 3-0 T/5 (ATRAMAT)</t>
  </si>
  <si>
    <t>MC0299</t>
  </si>
  <si>
    <t>SEDA NEGRA 0 S/ AGUJA (ATRAMAT)</t>
  </si>
  <si>
    <t>MC0305</t>
  </si>
  <si>
    <t>SISTEMA CPAP NEONATAL  # 1 (HUDSON)</t>
  </si>
  <si>
    <t>MC0306</t>
  </si>
  <si>
    <t>SISTEMA CPAP NEONATAL # 2 (HUDSON)</t>
  </si>
  <si>
    <t>MC0311</t>
  </si>
  <si>
    <t>MC0312</t>
  </si>
  <si>
    <t>MC0316</t>
  </si>
  <si>
    <t>MC0318</t>
  </si>
  <si>
    <t>MC0334</t>
  </si>
  <si>
    <t>MC0335</t>
  </si>
  <si>
    <t>SONDA NASOGASTRICA LEVIN 14 FR K-12</t>
  </si>
  <si>
    <t>MC0336</t>
  </si>
  <si>
    <t>SONDA NASOGASTRICA LEVIN 16 FR K-10</t>
  </si>
  <si>
    <t>MC0337</t>
  </si>
  <si>
    <t>SONDA NASOGASTRICA LEVIN 18 FR K-11</t>
  </si>
  <si>
    <t>MC0340</t>
  </si>
  <si>
    <t>SONDA P/DRENAJE URINARIO NELATON 14 FR</t>
  </si>
  <si>
    <t>MC0341</t>
  </si>
  <si>
    <t>SONDA P/DRENAJE URINARIO NELATON 16 FR</t>
  </si>
  <si>
    <t>MC0347</t>
  </si>
  <si>
    <t>MC0354</t>
  </si>
  <si>
    <t>MC0357</t>
  </si>
  <si>
    <t>TELA ADHESIVA  2.5 CM  # 1</t>
  </si>
  <si>
    <t>MC0358</t>
  </si>
  <si>
    <t>TELA ADHESIVA  5 CM # 2</t>
  </si>
  <si>
    <t>MC0363</t>
  </si>
  <si>
    <t>MC0364</t>
  </si>
  <si>
    <t>MC0365</t>
  </si>
  <si>
    <t>MC0375</t>
  </si>
  <si>
    <t>TUBO ENDOTRAQUEAL 3 S/GLOBO</t>
  </si>
  <si>
    <t>MC0376</t>
  </si>
  <si>
    <t>TUBO ENDOTRAQUEAL 3.5 S/GLOBO</t>
  </si>
  <si>
    <t>MC0389</t>
  </si>
  <si>
    <t>TUBO ENDOTRAQUEAL 7.5 C/GLOBO</t>
  </si>
  <si>
    <t>MC0390</t>
  </si>
  <si>
    <t>TUBO ENDOTRAQUEAL 8 C/GLOBO</t>
  </si>
  <si>
    <t>MC0391</t>
  </si>
  <si>
    <t>TUBO ENDOTRAQUEAL 8.5 C/GLOBO</t>
  </si>
  <si>
    <t>MC0395</t>
  </si>
  <si>
    <t>TUBO PENROSE 1/2</t>
  </si>
  <si>
    <t>MC0397</t>
  </si>
  <si>
    <t>TUBO PENROSE DE 1/4</t>
  </si>
  <si>
    <t>MC0404</t>
  </si>
  <si>
    <t>MC0406</t>
  </si>
  <si>
    <t>MC0407</t>
  </si>
  <si>
    <t>MC0409</t>
  </si>
  <si>
    <t>MC0410</t>
  </si>
  <si>
    <t>MC0413</t>
  </si>
  <si>
    <t>VENDA ENYESADA DE 10 CMS</t>
  </si>
  <si>
    <t>VENDA ENYESADA DE 5 CMS</t>
  </si>
  <si>
    <t>MC0420</t>
  </si>
  <si>
    <t>VENDA HUATA 10 CMS</t>
  </si>
  <si>
    <t>MC0421</t>
  </si>
  <si>
    <t>VENDA HUATA 15 CMS</t>
  </si>
  <si>
    <t>MC0432</t>
  </si>
  <si>
    <t>MC0433</t>
  </si>
  <si>
    <t>ACIDO POLIGLICOLICO 1 T/10 (ATRAMAT)</t>
  </si>
  <si>
    <t>ACIDO POLIGLICOLICO 2-0 T/10 (ATRAMAT)</t>
  </si>
  <si>
    <t>MC0437</t>
  </si>
  <si>
    <t>ACIDO POLIGLICOLICO 3-0 T/10 (ATRAMAT)</t>
  </si>
  <si>
    <t>MC0438</t>
  </si>
  <si>
    <t>ACIDO POLIGLICOLICO 3-0 T/5 (ATRAMAT)</t>
  </si>
  <si>
    <t>MC0448</t>
  </si>
  <si>
    <t>CABESTRILLO MEDIANO</t>
  </si>
  <si>
    <t>MC0449</t>
  </si>
  <si>
    <t>CABESTRILLO GRANDE</t>
  </si>
  <si>
    <t>MC0450</t>
  </si>
  <si>
    <t>COLLARIN CERVICAL BLANDO MEDIANO</t>
  </si>
  <si>
    <t>MC0451</t>
  </si>
  <si>
    <t>COLLARIN CERVICAL BLANDO GRANDE</t>
  </si>
  <si>
    <t>MC0454</t>
  </si>
  <si>
    <t>MC0458</t>
  </si>
  <si>
    <t>MC0460</t>
  </si>
  <si>
    <t>MC0464</t>
  </si>
  <si>
    <t>MC0484</t>
  </si>
  <si>
    <t>MC0494</t>
  </si>
  <si>
    <t>MC0495</t>
  </si>
  <si>
    <t>BOLSA PARA ESTERILIZAR 12X26X4 CM</t>
  </si>
  <si>
    <t>MC0496</t>
  </si>
  <si>
    <t>BOLSA PARA ESTERILIZAR 18X33X6 CM</t>
  </si>
  <si>
    <t>MC0504</t>
  </si>
  <si>
    <t>MC0519</t>
  </si>
  <si>
    <t>MC0522</t>
  </si>
  <si>
    <t>MC0533</t>
  </si>
  <si>
    <t>BOLSA PARA ESTERILIZAR 7.5X23X4 CM</t>
  </si>
  <si>
    <t>MC0539</t>
  </si>
  <si>
    <t>MC0542</t>
  </si>
  <si>
    <t>MC0598</t>
  </si>
  <si>
    <t>MC0599</t>
  </si>
  <si>
    <t>MC0602</t>
  </si>
  <si>
    <t>MC0668</t>
  </si>
  <si>
    <t>MC0684</t>
  </si>
  <si>
    <t>MC0692</t>
  </si>
  <si>
    <t>LENTE DE FOTOTERAPIA NEONATAL DESECH.</t>
  </si>
  <si>
    <t>MC0703</t>
  </si>
  <si>
    <t>PAQUETE ARTROSCOPIA (CARDINAL HEALTH)</t>
  </si>
  <si>
    <t>MC0711</t>
  </si>
  <si>
    <t>MC0715</t>
  </si>
  <si>
    <t>MC0723</t>
  </si>
  <si>
    <t>MC0728</t>
  </si>
  <si>
    <t>MC0729</t>
  </si>
  <si>
    <t>MC0738</t>
  </si>
  <si>
    <t>HUMIDIFICADOR DE BURBUJA DESECHABLE (SALTER LABS)</t>
  </si>
  <si>
    <t>MC0744</t>
  </si>
  <si>
    <t>INSPIROMETRO C/3 ESFERAS</t>
  </si>
  <si>
    <t>MC0782</t>
  </si>
  <si>
    <t>MC0815</t>
  </si>
  <si>
    <t>MC0841</t>
  </si>
  <si>
    <t>NITROFURAL 85 G POMADA (FURACIN)</t>
  </si>
  <si>
    <t>MC0889</t>
  </si>
  <si>
    <t>MC0890</t>
  </si>
  <si>
    <t>MC0891</t>
  </si>
  <si>
    <t>MC0907</t>
  </si>
  <si>
    <t>MC1091</t>
  </si>
  <si>
    <t>MC1092</t>
  </si>
  <si>
    <t>MC1137</t>
  </si>
  <si>
    <t>ACIDO POLIGLICOLICO 2-0 T/5 (ATRAMAT)</t>
  </si>
  <si>
    <t>MC1154</t>
  </si>
  <si>
    <t>MC1165</t>
  </si>
  <si>
    <t>MEDIA ANTIEMBOLICA GRANDE LARGA HASTA EL MUSLO</t>
  </si>
  <si>
    <t>MC1168</t>
  </si>
  <si>
    <t>SOL ANTISEP (Na&lt;55ppm-Cl&lt;80 ppm) C/5 L (MICRODACYN)</t>
  </si>
  <si>
    <t>MC1177</t>
  </si>
  <si>
    <t>MC1178</t>
  </si>
  <si>
    <t>NYLON NEGRO MONOFILAMENTO 00 24 MM (ATRAMAT)</t>
  </si>
  <si>
    <t>MC1182</t>
  </si>
  <si>
    <t>MC1193</t>
  </si>
  <si>
    <t>MC1194</t>
  </si>
  <si>
    <t>MC1209</t>
  </si>
  <si>
    <t>MC1212</t>
  </si>
  <si>
    <t>MC1290</t>
  </si>
  <si>
    <t>AMP</t>
  </si>
  <si>
    <t>MD0098</t>
  </si>
  <si>
    <t>MD0422</t>
  </si>
  <si>
    <t>MD0824</t>
  </si>
  <si>
    <t>MD0879</t>
  </si>
  <si>
    <t>MD0958</t>
  </si>
  <si>
    <t>MD1279</t>
  </si>
  <si>
    <t>MD1292</t>
  </si>
  <si>
    <t>CITRATO DE CAFEINA 20 MG/ML SOL INY (PEYONA)</t>
  </si>
  <si>
    <t>BOTA SIN PLANTILLA P/CIRUJANO (1 PAR)</t>
  </si>
  <si>
    <t>GORRO DESECHABLE P/CIRUJANO</t>
  </si>
  <si>
    <t>GUANTE EST P/CIRUJANO  NO.8 PAR</t>
  </si>
  <si>
    <t>GUANTE EST P/CIRUJANO  NO. 6.5 PAR</t>
  </si>
  <si>
    <t>GUANTE EST P/CIRUJANO  NO. 7.5 PAR</t>
  </si>
  <si>
    <t>GUANTE NO ESTERIL MEDIANO  CAJA C/100 PZAS</t>
  </si>
  <si>
    <t>JERINGA DE 20 ML DESECHABLE S/AGUJA</t>
  </si>
  <si>
    <t>LAPIZ PARA ELECTROCAUTERIO ADULTO</t>
  </si>
  <si>
    <t>MASCARILLA DE ANESTESIA # 5</t>
  </si>
  <si>
    <t>PAÑAL PARA ADULTO PRE-DOBLADO (DIAPRO)</t>
  </si>
  <si>
    <t>PLACA PARA ELECTROCAUTERIO ADULTO</t>
  </si>
  <si>
    <t>EQUIPO PARA DRENAJE PLEURAL 2500 ML</t>
  </si>
  <si>
    <t>BOLSA PARA UROCULTIVO NIÑA 50 ML</t>
  </si>
  <si>
    <t>BOLSA PARA UROCULTIVO NIÑ0 50 ML</t>
  </si>
  <si>
    <t>MC0388</t>
  </si>
  <si>
    <t>TUBO ENDOTRAQUEAL 7 C/GLOBO</t>
  </si>
  <si>
    <t>VASO PARA RECOLECCION DE MUESTRAS</t>
  </si>
  <si>
    <t>MC0414</t>
  </si>
  <si>
    <t>VENDA ENYESADA DE 15 CMS</t>
  </si>
  <si>
    <t>MC0444</t>
  </si>
  <si>
    <t>MC0497</t>
  </si>
  <si>
    <t>BOLSA PARA ESTERILIZAR 32X62X12 CM</t>
  </si>
  <si>
    <t>GORRO PARA PACIENTE Y ENFERMERA PLISADO</t>
  </si>
  <si>
    <t>MC0562</t>
  </si>
  <si>
    <t>PUNTA P/ELECTRODO HOJA PLANA DE 16.51 CM</t>
  </si>
  <si>
    <t>CASCADA DESECHABLE PARA HUMIDIFICACIÓN</t>
  </si>
  <si>
    <t>TUBO ENDOTRAQUEAL REFORZADO  8.0 C/G (HUDSON)</t>
  </si>
  <si>
    <t>MC0870</t>
  </si>
  <si>
    <t>TUBO ENDOTRAQUEAL REFORZADO  7 C/G (HUDSON)</t>
  </si>
  <si>
    <t>GUANTE ESTERIL MEDIANO CAJA C/100 PZAS</t>
  </si>
  <si>
    <t>ENGRAPADORA P/PIEL 6.9 MM X4.2 MM (MANIPLER AZ-35W)</t>
  </si>
  <si>
    <t>MC1353</t>
  </si>
  <si>
    <t>JERINGA DE 60 ML DESECHABLE SIN AGUJA</t>
  </si>
  <si>
    <t>MC1355</t>
  </si>
  <si>
    <t>NEBULIZADOR ALTO VOLUMEN 500ML (RESPIFIX)</t>
  </si>
  <si>
    <t>MC1387</t>
  </si>
  <si>
    <t>BOLSA PARA ESTERILIZAR 14X33X4.5 CM</t>
  </si>
  <si>
    <t>MC1398</t>
  </si>
  <si>
    <t>CLOR. DE BENZALCONIO JABON QX. VERDE 120ML (ANTIBENZIL)</t>
  </si>
  <si>
    <t>MC1427</t>
  </si>
  <si>
    <t>MC1435</t>
  </si>
  <si>
    <t>DISPOSITIVO INTRAUTERINO T DE COBRE 380 A.</t>
  </si>
  <si>
    <t>MC1441</t>
  </si>
  <si>
    <t>GUANTE EST P/CIRUJANO  NO. 7.0 PAR (DL)</t>
  </si>
  <si>
    <t>CLINDAMICINA 600MG/4 ML SOL. INY. (AMSA)</t>
  </si>
  <si>
    <t>MD0140</t>
  </si>
  <si>
    <t>ETAMSILATO 250 MG/2 ML SOL. INY (CAPHEMASIL)</t>
  </si>
  <si>
    <t>MD0376</t>
  </si>
  <si>
    <t>TRAMADOL  100MG/2ML SOL. INY.(AMSA)</t>
  </si>
  <si>
    <t>MD0493</t>
  </si>
  <si>
    <t>MD0815</t>
  </si>
  <si>
    <t>FORMULA DE INICIO POLVO 400 G</t>
  </si>
  <si>
    <t>MD1099</t>
  </si>
  <si>
    <t>MD1267</t>
  </si>
  <si>
    <t>FLUCONAZOL 2 MG/ML SOL INY C/50 ML (CANFREZOL)</t>
  </si>
  <si>
    <t>MD1337</t>
  </si>
  <si>
    <t>LEVOFLOXACINO 500MG/100ML SOL. INY. (QUINOFRES)</t>
  </si>
  <si>
    <t>MD1493</t>
  </si>
  <si>
    <t>HIDROCORTISONA 500 MG SOL. INY.(TISODANK)</t>
  </si>
  <si>
    <t>MD1679</t>
  </si>
  <si>
    <t>MEROPENEM 500 G SOL. INY (MERMAVIE)</t>
  </si>
  <si>
    <t>MD1788</t>
  </si>
  <si>
    <t>ATROPINA 1MG/1ML SOL. INY (AMIXTERIA)</t>
  </si>
  <si>
    <t>MD1889</t>
  </si>
  <si>
    <t>CEFOTAXIMA 1G/4ML SOL. INY. (AMSA)</t>
  </si>
  <si>
    <t>MD1916</t>
  </si>
  <si>
    <t>MD1964</t>
  </si>
  <si>
    <t>AGUJA WHITACRE 27G x 3.5 IN  0.4 MM X 90 MM C (BD)</t>
  </si>
  <si>
    <t>AGUJA WHITACRE 27G x 4.69 IN  0.4MM X 119 MM L  (BD)</t>
  </si>
  <si>
    <t>MANGUERA NO CONDUCTORA MEDIANA (CARDINAL HEALTH)</t>
  </si>
  <si>
    <t>AGUJA WHITACRE 25G X 4.69IN 0.5MM X 119MM LARGA (BD)</t>
  </si>
  <si>
    <t>MC0790</t>
  </si>
  <si>
    <t>ESPONJA HEMOSTATICA DE GELATINA 8X5X1 CM (SURGISPON)</t>
  </si>
  <si>
    <t>AGUJA WHITACRE 25G X 3.50IN 0.5 MMX90 MM CORTA (BD)</t>
  </si>
  <si>
    <t>MC1174</t>
  </si>
  <si>
    <t>MD0491</t>
  </si>
  <si>
    <t>DORNASA ALFA 2.5MG/2.5ML SOL NEB (PULMOZYME)</t>
  </si>
  <si>
    <t>FOSFOLIP DE PULMON PORCINO 240MG C/3ML FA  (CUROSURF)</t>
  </si>
  <si>
    <t>MC0002</t>
  </si>
  <si>
    <t>MC0201</t>
  </si>
  <si>
    <t>MC0222</t>
  </si>
  <si>
    <t>MC0235</t>
  </si>
  <si>
    <t>MC0279</t>
  </si>
  <si>
    <t>MC0342</t>
  </si>
  <si>
    <t>MC0348</t>
  </si>
  <si>
    <t>MC0400</t>
  </si>
  <si>
    <t>MC0417</t>
  </si>
  <si>
    <t>MC0442</t>
  </si>
  <si>
    <t>MC0525</t>
  </si>
  <si>
    <t>MC0557</t>
  </si>
  <si>
    <t>MC0560</t>
  </si>
  <si>
    <t>MC0603</t>
  </si>
  <si>
    <t>MC0608</t>
  </si>
  <si>
    <t>MC0718</t>
  </si>
  <si>
    <t>MC0724</t>
  </si>
  <si>
    <t>MC0732</t>
  </si>
  <si>
    <t>MC0825</t>
  </si>
  <si>
    <t>MC0830</t>
  </si>
  <si>
    <t>MC0867</t>
  </si>
  <si>
    <t>MC1119</t>
  </si>
  <si>
    <t>MC1362</t>
  </si>
  <si>
    <t>MC1403</t>
  </si>
  <si>
    <t>MC1406</t>
  </si>
  <si>
    <t>MC1443</t>
  </si>
  <si>
    <t>MC1453</t>
  </si>
  <si>
    <t>MD0077</t>
  </si>
  <si>
    <t>MD0179</t>
  </si>
  <si>
    <t>MD0246</t>
  </si>
  <si>
    <t>MD1461</t>
  </si>
  <si>
    <t>MD1504</t>
  </si>
  <si>
    <t>MD1823</t>
  </si>
  <si>
    <t>MD2024</t>
  </si>
  <si>
    <t>ACETONA FRASCO C/1000 ML.</t>
  </si>
  <si>
    <t>CINTA UMBILICAL</t>
  </si>
  <si>
    <t>MASCARILLA DE ANESTESIA # 3</t>
  </si>
  <si>
    <t>RIÑON DE PLASTICO</t>
  </si>
  <si>
    <t>SONDA P/DRENAJE URINARIO NELATON 18 FR</t>
  </si>
  <si>
    <t>VENDA FIBRA DE VIDRIO DE 10 CMS</t>
  </si>
  <si>
    <t>VENDA SMARCH 15 CM AZUL</t>
  </si>
  <si>
    <t>INMOVILIZADOR DE HOMBRO UNIVERSAL</t>
  </si>
  <si>
    <t>ESPEJO VAGINAL MEDIANO</t>
  </si>
  <si>
    <t>MASCARILLA DE ANESTESIA # 2</t>
  </si>
  <si>
    <t>TOALLAS ALCOHOLADAS AL 70%</t>
  </si>
  <si>
    <t>CAJA</t>
  </si>
  <si>
    <t>BATA PARA PACIENTE MANGA LARGA</t>
  </si>
  <si>
    <t>CIRCUITO PARA VENTILADOR NEONATAL 6800-503</t>
  </si>
  <si>
    <t>SATIN HEMOSTATICO ABSORBIBLE 4 X 8 CM "S-100"  C/1</t>
  </si>
  <si>
    <t>BATA PARA CIRUJANO ESTERIL DESECHABLE</t>
  </si>
  <si>
    <t>EQUIPO ANESTESIA EPIDURAL 18G- 1.3mm (PERIFIX 421)</t>
  </si>
  <si>
    <t>MEDIA ANTIEMBOLICA MEDIANA LARGA HASTA EL MUSLO.</t>
  </si>
  <si>
    <t>COTONOIDE ESPONJA NEUROQX 25X76MM  SOBRE C/10</t>
  </si>
  <si>
    <t>ALBUMINA HUMANA 20% SOL. INY.C/50ML (ALBUNATE)</t>
  </si>
  <si>
    <t>LEVETIRACETAM 100MG/ML C/5 ML SOL INY(KENSIALEP)</t>
  </si>
  <si>
    <t>SUGAMMADEX 100MG/1ML C/2ML SOL. INY. (VITALIS)</t>
  </si>
  <si>
    <t>ONDANSETRON 8 MG/4 ML SOL INY (HT-BLOC)</t>
  </si>
  <si>
    <t>CEFTAZIDIMA 1G/3ML SOL. INY. (AMSA)</t>
  </si>
  <si>
    <t>MEROPENEM 1 G SOL. INY (MERMAVIE)</t>
  </si>
  <si>
    <t>HIDRALAZINA 20MG/1ML SOL. INY . (DRAXAVIN)</t>
  </si>
  <si>
    <t>BROMURO DE IPRATROPIO/SALBU 0.5/2.5MG/2.5ML(SUANCA)</t>
  </si>
  <si>
    <t>PARECOXIB 40 MG SOL.INY.(KENEXIB)</t>
  </si>
  <si>
    <t>MC0071</t>
  </si>
  <si>
    <t>MC0147</t>
  </si>
  <si>
    <t>MC0286</t>
  </si>
  <si>
    <t>MC0291</t>
  </si>
  <si>
    <t>MC0300</t>
  </si>
  <si>
    <t>MC0320</t>
  </si>
  <si>
    <t>MC0323</t>
  </si>
  <si>
    <t>MC0441</t>
  </si>
  <si>
    <t>MC0455</t>
  </si>
  <si>
    <t>MC0457</t>
  </si>
  <si>
    <t>MC0459</t>
  </si>
  <si>
    <t>MC0488</t>
  </si>
  <si>
    <t>MC0609</t>
  </si>
  <si>
    <t>MC0671</t>
  </si>
  <si>
    <t>MC0712</t>
  </si>
  <si>
    <t>MC1139</t>
  </si>
  <si>
    <t>MC1313</t>
  </si>
  <si>
    <t>MC1392</t>
  </si>
  <si>
    <t>MC1455</t>
  </si>
  <si>
    <t>BD</t>
  </si>
  <si>
    <t>ARROW</t>
  </si>
  <si>
    <t>ATRAMAT</t>
  </si>
  <si>
    <t>EQUIPO COMPLETO DE DRENAJE 1/4 (DRENOVAC)</t>
  </si>
  <si>
    <t>DURAPREP</t>
  </si>
  <si>
    <t>HIPAFIX</t>
  </si>
  <si>
    <t>DL</t>
  </si>
  <si>
    <t>MICROPORE</t>
  </si>
  <si>
    <t>CARDINAL HEALTH</t>
  </si>
  <si>
    <t>SEDA NEGRA 1 T/10 (ATRAMAT)</t>
  </si>
  <si>
    <t>SEDA NEGRA 2-0 T/10 (ATRAMAT)</t>
  </si>
  <si>
    <t>SEDA NEGRA 0 T/10 (ATRAMAT)</t>
  </si>
  <si>
    <t>SENSIMEDICAL</t>
  </si>
  <si>
    <t>SONDA P/DRENAJE URINARIO FOLEY 14 FR</t>
  </si>
  <si>
    <t>SONDA P/DRENAJE URINARIO FOLEY 16 FR</t>
  </si>
  <si>
    <t>SONDA P/DRENAJE URINARIO FOLEY 18 FR</t>
  </si>
  <si>
    <t>SONDA P/DRENAJE URINARIO FOLEY 20 FR</t>
  </si>
  <si>
    <t>TAPETE BIOSANITARIO C/30 HOJAS CADA UNO</t>
  </si>
  <si>
    <t>TRANSPORE</t>
  </si>
  <si>
    <t>ACIDO POLIGLICOLICO 0 T/5 (ATRAMAT)</t>
  </si>
  <si>
    <t>CONECTOR EN Y</t>
  </si>
  <si>
    <t>IOBAN</t>
  </si>
  <si>
    <t>COMPLY</t>
  </si>
  <si>
    <t>CAVILON</t>
  </si>
  <si>
    <t>PELICULA PROTECTORA SIN ARDOR 28 ML(CAVILON)</t>
  </si>
  <si>
    <t>TUBO ENDOTRAQUEAL REFORZADO  7.5 C/G (HUDSON</t>
  </si>
  <si>
    <t>CIDEX</t>
  </si>
  <si>
    <t>MICRODACYN</t>
  </si>
  <si>
    <t>ATTEST</t>
  </si>
  <si>
    <t>SEDA NEGRA 2-0 T/5 (ATRAMAT)</t>
  </si>
  <si>
    <t>HISOPO 1ML C/PEL PROTEC SIN ARDOR (CAVILON)</t>
  </si>
  <si>
    <t>CIRCUITO DE ANESTESIA 3L C/FILTRO ADULTO (HUDSON)</t>
  </si>
  <si>
    <t>COMPRESA ESTERIL 70X45 CM C/6 PZ(PROTEC)</t>
  </si>
  <si>
    <t>FOSFATO Y CITRATO DE SODIO C/133ML SOL.(AMA)</t>
  </si>
  <si>
    <t>CEFALOTINA 1G/5ML SOL. INY. (AMSA)</t>
  </si>
  <si>
    <t>MD0108</t>
  </si>
  <si>
    <t>CLORANFENICOL 5MG/ML C/15ML SOL. OFT. (AMSA)</t>
  </si>
  <si>
    <t>MD0142</t>
  </si>
  <si>
    <t>DIFENIDOL 40 MG SOL. INY.(AMSA)</t>
  </si>
  <si>
    <t>GENTAMICINA 160MG/2ML  SOL. INY. (GENKOVA)</t>
  </si>
  <si>
    <t>METILPREDNISOLONA 500 MG/8 ML SOL. INY.(METISONA)</t>
  </si>
  <si>
    <t>MD0522</t>
  </si>
  <si>
    <t>KETOPROFENO 100 MG IV  FA. (TRALIKEN)</t>
  </si>
  <si>
    <t>MD0639</t>
  </si>
  <si>
    <t>TELMISARTAN 40MG C/28 TAB (AMSA)</t>
  </si>
  <si>
    <t>MD0651</t>
  </si>
  <si>
    <t>HIDROXIDO DE ALUMINIO Y MAG. C/240ML SUSP(ALUMAG)</t>
  </si>
  <si>
    <t>MD0681</t>
  </si>
  <si>
    <t>FORMULA EXT HIDRO C/400 G</t>
  </si>
  <si>
    <t>PREGABALINA 75MG C/14 CAP (AMSA)</t>
  </si>
  <si>
    <t>MD1244</t>
  </si>
  <si>
    <t>METILPREDNISOLONA 40 MG/ML SOL.INY C/2 ML(AMSA)</t>
  </si>
  <si>
    <t>MD1498</t>
  </si>
  <si>
    <t>INSULINA RAPIDA REGULAR 100 UI/ML C/10 ML. (AMSA)</t>
  </si>
  <si>
    <t>MD1871</t>
  </si>
  <si>
    <t>CLINDAMICINA 300MG /2ML SOL INY (AMSA)</t>
  </si>
  <si>
    <t>TEGADERM</t>
  </si>
  <si>
    <t>BRAZALETE IDENTIFICACION BLANCO (ZEBRA)</t>
  </si>
  <si>
    <t>VYGON</t>
  </si>
  <si>
    <t>Genérica</t>
  </si>
  <si>
    <t>SUBTOTAL</t>
  </si>
  <si>
    <t>TOTAL</t>
  </si>
  <si>
    <t xml:space="preserve">                                                REQUERIMIENTO POR CLAVE CON DESCRIPCIÓN DETALLADA  PARA EL EJERCICIO 2026      ANEXO No. 08       PROPOSICIÓN ECONÓMICA</t>
  </si>
  <si>
    <t>MC0001</t>
  </si>
  <si>
    <t>ABATELENGUAS DE MADERA DESECHABLES C/25 PZAS</t>
  </si>
  <si>
    <t>AGUJA HIPODERMICA AMARILLA 20 G X 32MM</t>
  </si>
  <si>
    <t>AGUJA HIPODERMICA GRIS 27G X 13 MM</t>
  </si>
  <si>
    <t>AGUJA HIPODERMICA NEGRA 22G X 32MM</t>
  </si>
  <si>
    <t>AGUJA HIPODERMICA ROSA 18 G X 32MM</t>
  </si>
  <si>
    <t>ALCOHOL ETILICO DESNATURALIZADO AL 70 % C/125 ML</t>
  </si>
  <si>
    <t>ALCOHOL ETILICO DESNATURALIZADO AL 70 % C/1000 ML</t>
  </si>
  <si>
    <t>ALGODON ABSORBENTE NO ESTERIL 100 GR.</t>
  </si>
  <si>
    <t>ALGODON ABSORBENTE NO ESTERIL 200 GR.</t>
  </si>
  <si>
    <t>ALGODON ABSORBENTE NO ESTERIL 300 GR.</t>
  </si>
  <si>
    <t>ALGODON ABSORBENTE NO ESTERIL 50 GR.</t>
  </si>
  <si>
    <t>APOSITO ESTERIL DE GASA  20 CM X 8 CM</t>
  </si>
  <si>
    <t>MC0053</t>
  </si>
  <si>
    <t>BOMBA HOMEPUMP INFUSOR 125 ML-5ML/HRS</t>
  </si>
  <si>
    <t>CANULA OROFARINGEA GUEDEL  #4/90MM</t>
  </si>
  <si>
    <t>CANULA OROFARINGEA GUEDEL  #5/100MM</t>
  </si>
  <si>
    <t>MC0064</t>
  </si>
  <si>
    <t>CANULA OROFARINGEA GUEDEL # 6/110MM</t>
  </si>
  <si>
    <t>CANULA YANKAUER CON TUBO</t>
  </si>
  <si>
    <t>CANULA YANKAUER SIN TUBO</t>
  </si>
  <si>
    <t>MC0074</t>
  </si>
  <si>
    <t>CATETER PARA SUMINISTRO DE OXIGENO NASAL PEDIATRICA</t>
  </si>
  <si>
    <t>CATETER PARA SUMINISTRO DE OXIGENO NASAL ADULTO</t>
  </si>
  <si>
    <t>CATETER UMBILICAL 5 FR</t>
  </si>
  <si>
    <t>CINTA TESTIGO PARA ESTERILIZACION VAPOR</t>
  </si>
  <si>
    <t>MC0106</t>
  </si>
  <si>
    <t>CIRCUITO 5 PIEZAS  P/VENTILADOR</t>
  </si>
  <si>
    <t>MC0108</t>
  </si>
  <si>
    <t>BOLSA EST DES  P/ RECOLECCION DE ORINA 2000 ML</t>
  </si>
  <si>
    <t>MC0119</t>
  </si>
  <si>
    <t>CONECTOR 1 VIA DELGADO</t>
  </si>
  <si>
    <t>MC0120</t>
  </si>
  <si>
    <t>CONECTOR 1 VIA GRUESO</t>
  </si>
  <si>
    <t>MC0122</t>
  </si>
  <si>
    <t>CONECTOR IV S/AGUJA DE 25 CM 2 VIAS (MICROCLAVE)</t>
  </si>
  <si>
    <t>MC0123</t>
  </si>
  <si>
    <t>CONECTOR IV S/AGUJA DE 30 CM 3 VIAS (MICROCLAVE)</t>
  </si>
  <si>
    <t>MC0131</t>
  </si>
  <si>
    <t>CUBRE BOCA TRICAPA DESECHABLE C/RESORTE</t>
  </si>
  <si>
    <t>MC0145</t>
  </si>
  <si>
    <t>LLAVE DE 3 VIAS C/EXTENSION</t>
  </si>
  <si>
    <t>MC0156</t>
  </si>
  <si>
    <t>ELECTRODO PARA MONITOREO  PEDIATRICO</t>
  </si>
  <si>
    <t>MC0157</t>
  </si>
  <si>
    <t>DETERGENTE ENZIMATICO P/INST QX C/4L (ENDOZIME)</t>
  </si>
  <si>
    <t>MC0160</t>
  </si>
  <si>
    <t>FERULA TIPO RANA CHICA</t>
  </si>
  <si>
    <t>MC0162</t>
  </si>
  <si>
    <t>MC0163</t>
  </si>
  <si>
    <t>GASA 10CM*10CM SIN TRAMA C/200PZAS</t>
  </si>
  <si>
    <t>MC0167</t>
  </si>
  <si>
    <t>GASA 10X10 C/TRAMA  ESTERIL C/5 PZAS (PROTEC)</t>
  </si>
  <si>
    <t>MC0172</t>
  </si>
  <si>
    <t>GASA SIMPLE DE 10X10 C/ 5 PZAS.C/U  ESTERIL</t>
  </si>
  <si>
    <t>MC0190</t>
  </si>
  <si>
    <t>EQUIPO DE TRANSFUSION CON FILTRO</t>
  </si>
  <si>
    <t>VENDA HUATA SINTETICA 10 CM</t>
  </si>
  <si>
    <t>MC0203</t>
  </si>
  <si>
    <t>CATETER INTRAVENOSO 22 G</t>
  </si>
  <si>
    <t>MC0206</t>
  </si>
  <si>
    <t>CATETER INTRAVENOSO 18 G</t>
  </si>
  <si>
    <t>MC0207</t>
  </si>
  <si>
    <t>CATETER INTRAVENOSO 20 G</t>
  </si>
  <si>
    <t>MC0209</t>
  </si>
  <si>
    <t>CATETER INTRAVENOSO 24 G</t>
  </si>
  <si>
    <t>EQUIPO PARA IRRIGACION TRANSURETRAL EN Y</t>
  </si>
  <si>
    <t>MC0224</t>
  </si>
  <si>
    <t>LLAVE DE 3 VIAS SIN EXTENSION</t>
  </si>
  <si>
    <t>MASCARILLA CON NEBULIZADOR   ADULTO</t>
  </si>
  <si>
    <t>MASCARILLA CON NEBULIZADOR  PEDIATRICA</t>
  </si>
  <si>
    <t>PERA DE ASPIRACION DE SECRECIONES  # 4</t>
  </si>
  <si>
    <t>MC0272</t>
  </si>
  <si>
    <t>CATETER INTRAVENOSO 17 GX1 1/2</t>
  </si>
  <si>
    <t>RASTRILLO QUIRURGICO CON DIENTES DE BORDES ROMOS</t>
  </si>
  <si>
    <t>SONDA ALIMENTACION 731 K-31 8 FR</t>
  </si>
  <si>
    <t>SONDA ALIMENTACION 732 K-32 5 FR</t>
  </si>
  <si>
    <t>SONDA NASOGASTRICA LEVIN 12FR  K-9</t>
  </si>
  <si>
    <t>MC0339</t>
  </si>
  <si>
    <t>SONDA P/DRENAJE URINARIO NELATON 12 FR</t>
  </si>
  <si>
    <t>SONDA P/ASPIRACION DE SECRECION 10FR</t>
  </si>
  <si>
    <t>SONDA P/ASPIRACION DE SECRECION ADULTO 18FR</t>
  </si>
  <si>
    <t>TORUNDAS DE ALGODON BOLSA CON 500 GRS</t>
  </si>
  <si>
    <t>MC0396</t>
  </si>
  <si>
    <t>TUBO PENROSE 3/4</t>
  </si>
  <si>
    <t>TUBO TORAXICO PARA SELLO PLEURAL # 36</t>
  </si>
  <si>
    <t>VENDA ELASTICA 10 CMS</t>
  </si>
  <si>
    <t>VENDA ELASTICA 15 CMS</t>
  </si>
  <si>
    <t>VENDA ELASTICA 30 CMS</t>
  </si>
  <si>
    <t>VENDA ELASTICA 5 CMS</t>
  </si>
  <si>
    <t>MC0428</t>
  </si>
  <si>
    <t>EQUIPO PARA VENOCLISIS S/AGUJA NORMOGOTERO</t>
  </si>
  <si>
    <t>MC0430</t>
  </si>
  <si>
    <t>EQUIPO PARA VENOCLISIS S/AGUJA MICROGOTERO</t>
  </si>
  <si>
    <t>SISTEMA CERRADO DE ASPIRACION 5 FR</t>
  </si>
  <si>
    <t>ANTISEPTICO IODOPOVIDONA ESPUMA C 120 ML (GERMISIN)</t>
  </si>
  <si>
    <t>MC0452</t>
  </si>
  <si>
    <t>CLORHEXIDINA 0.5% ALCOHOL 70% C/500 ML (CLORHEXI-RUB)</t>
  </si>
  <si>
    <t>MC0462</t>
  </si>
  <si>
    <t>FERULA TIPO RANA MEDIANA</t>
  </si>
  <si>
    <t>MC0463</t>
  </si>
  <si>
    <t>FERULA TIPO RANA GRANDE</t>
  </si>
  <si>
    <t>MASCARILLA LARINGEA #4</t>
  </si>
  <si>
    <t>CATETER UMBILICAL 3.5 FR</t>
  </si>
  <si>
    <t>TUBO PARA CONEXIÓN DE OXIGENO</t>
  </si>
  <si>
    <t>MC0530</t>
  </si>
  <si>
    <t>NEBULIZADOR DE ALTO VOLUMEN 500 ML (HUDSON)</t>
  </si>
  <si>
    <t>CAL SODADA 16 KG (RESPIFIX)</t>
  </si>
  <si>
    <t>MC0596</t>
  </si>
  <si>
    <t>MICRONEBULIZADOR ADULTO</t>
  </si>
  <si>
    <t>MASCARILLA LARINGEA # 5</t>
  </si>
  <si>
    <t>SONDA P/ASPIRACION DE SECRECION 14 FR</t>
  </si>
  <si>
    <t>TUBO CORRUGADO P/CAJA</t>
  </si>
  <si>
    <t>MC0607</t>
  </si>
  <si>
    <t>ESPUMA MULTIENZIMATICA EN SPRAY C/410 G (PREPZIME XF)</t>
  </si>
  <si>
    <t>MC0667</t>
  </si>
  <si>
    <t>MC0701</t>
  </si>
  <si>
    <t>BOLSA P/ALIMENTACION ENTERAL INFANTIL 500 ML</t>
  </si>
  <si>
    <t>SISTEMA CERRADO DE ASPIRACION 8 FR</t>
  </si>
  <si>
    <t>MC0733</t>
  </si>
  <si>
    <t>CIRCUITO DE ANESTESIA C/FILTRO PEDIATRICO (HUDSON)</t>
  </si>
  <si>
    <t>MC0734</t>
  </si>
  <si>
    <t>FISTULA ARTERIOVENOSA  16 G</t>
  </si>
  <si>
    <t>MC0797</t>
  </si>
  <si>
    <t>CONECTOR P/CONEXION I.V (MICROCLAVE PEDIATRICO)</t>
  </si>
  <si>
    <t>MC0803</t>
  </si>
  <si>
    <t>POLIPROPILENO 3-0 T/10 24MM-45CM (PROLENE)</t>
  </si>
  <si>
    <t>MC0823</t>
  </si>
  <si>
    <t>MASCARILLA DE ANESTESIA # 0</t>
  </si>
  <si>
    <t>APLICADOR DE ALGODON C/150 PZAS (LIDERNOVA)</t>
  </si>
  <si>
    <t>MC0835</t>
  </si>
  <si>
    <t>TRAMPA RECOLECTORA DE SECRECIONES BRONQUIALES 80 ML</t>
  </si>
  <si>
    <t>MC0836</t>
  </si>
  <si>
    <t>SISTEMA CERRADO DE ASPIRACION 16  FR.</t>
  </si>
  <si>
    <t>MARCADOR QUIRURGICO ESTANDAR</t>
  </si>
  <si>
    <t>MC0886</t>
  </si>
  <si>
    <t>JERINGA ASEPTO 60 ML</t>
  </si>
  <si>
    <t>MC1083</t>
  </si>
  <si>
    <t>CLORHEXIDINA AL 0.12% 60 ML (CLORHEXI-CLEAN)</t>
  </si>
  <si>
    <t>MC1089</t>
  </si>
  <si>
    <t>SET DRENAJE 100 CC-10 MM (TIPO JACKSON PRATT)</t>
  </si>
  <si>
    <t>MC1118</t>
  </si>
  <si>
    <t>SUP ALIMENTICIO C/237 ML FRESA (ENSURE ADVANCED)</t>
  </si>
  <si>
    <t>MC1135</t>
  </si>
  <si>
    <t>CLORHEXIDINA 0.12% BUCAL C/250 ML (CLORHEXI-GUM)</t>
  </si>
  <si>
    <t>MC1148</t>
  </si>
  <si>
    <t>POLIPROPILENO 3-0 DOBLE AR 1/2-26MM-90CM (PROLENE)</t>
  </si>
  <si>
    <t>MC1189</t>
  </si>
  <si>
    <t>SISTEMA CPAP NEONATAL  # 0 (HUDSON)</t>
  </si>
  <si>
    <t>MC1224</t>
  </si>
  <si>
    <t>EQUIPO PARA ALIMENTACION ENTERAL ADULTO 1500 ML</t>
  </si>
  <si>
    <t>MC1278</t>
  </si>
  <si>
    <t>MC1279</t>
  </si>
  <si>
    <t>MC1280</t>
  </si>
  <si>
    <t>MC1281</t>
  </si>
  <si>
    <t>MC1310</t>
  </si>
  <si>
    <t>MALLA QX DE POLIPROPILENO 25X35 CM (ATRAMAT)</t>
  </si>
  <si>
    <t>MC1350</t>
  </si>
  <si>
    <t>COMPRESA PARA VIENTRE CON TRAMA 45X70 P/2  COMPRESAS (PISA)</t>
  </si>
  <si>
    <t>MC1378</t>
  </si>
  <si>
    <t>SONDA P/ASPIRACION DE SECRECION 12FR</t>
  </si>
  <si>
    <t>MC1379</t>
  </si>
  <si>
    <t>SONDA P/ASPIRACION DE SECRECION 16FR</t>
  </si>
  <si>
    <t>MC1396</t>
  </si>
  <si>
    <t xml:space="preserve">TUBO ENDOTRAQUEAL 2.5 S/GLOBO </t>
  </si>
  <si>
    <t>MC1426</t>
  </si>
  <si>
    <t>TOALLAS HUMEDAS  PARA BEBE C/30 PZAS (DODY´S)</t>
  </si>
  <si>
    <t>MC1431</t>
  </si>
  <si>
    <t>BOLSA DESECHABLE DE SUCCION 1000ML (FLOVAC)</t>
  </si>
  <si>
    <t>MC1433</t>
  </si>
  <si>
    <t>BOLSA DESECHABLE DE SUCCION 3000ML (FLOVAC)</t>
  </si>
  <si>
    <t>MC1434</t>
  </si>
  <si>
    <t>BOLSA DESECHABLE DE SUCCION 2000ML (FLOVAC)</t>
  </si>
  <si>
    <t>IOHEXOL 300MG/ML C/100  (OMNIPAQUE 300)(CONTRASTE)</t>
  </si>
  <si>
    <t>CLORHEXIDINA 1% ALCOHOL 70% C/500 ML (PROTEC)</t>
  </si>
  <si>
    <t>MC1460</t>
  </si>
  <si>
    <t>MC1472</t>
  </si>
  <si>
    <t>IODOPOVIDONA SOLUCION 120ML(POLYODINE)</t>
  </si>
  <si>
    <t>MC1517</t>
  </si>
  <si>
    <t>CIRCUITO PARA VENTILADOR ADULTO CON 2 TRAMPAS (RESPIFIX)</t>
  </si>
  <si>
    <t>MC1518</t>
  </si>
  <si>
    <t>EQUIPO DE TRANSFUCION PARA BOMBA (HEMOTEC)</t>
  </si>
  <si>
    <t>MC1522</t>
  </si>
  <si>
    <t>JERINGA PARA SALIENT SPK 190 mL (MEDRAD)</t>
  </si>
  <si>
    <t>MC1523</t>
  </si>
  <si>
    <t>TUBO EXTENCIÓN DUAL (MEDRAD)</t>
  </si>
  <si>
    <t>MC1533</t>
  </si>
  <si>
    <t>CONECTOR EN T PARA NEBULIZADOR 22MM</t>
  </si>
  <si>
    <t>MC1534</t>
  </si>
  <si>
    <t>BOLSA P/ESTERLIZAR 30X38CM PAPEL/PASTICO MIXTA</t>
  </si>
  <si>
    <t>MC1538</t>
  </si>
  <si>
    <t>SET DRENAJE DE HERIDA 100CC 15FR C/TROCAR (TIPO BLAKE)</t>
  </si>
  <si>
    <t>MD0009</t>
  </si>
  <si>
    <t>AGUA INYECTABLE 10 ML (PISA)</t>
  </si>
  <si>
    <t>MD0019</t>
  </si>
  <si>
    <t>CEFTRIAXONA IV 1G/10ML SOL. INY. (AMCEF)</t>
  </si>
  <si>
    <t>MD0023</t>
  </si>
  <si>
    <t>AMINOFILINA 250MG/10ML SOL. INY. (AMOFILIN)</t>
  </si>
  <si>
    <t>MD0034</t>
  </si>
  <si>
    <t>AMPICILINA 250MG/2ML SOL. INY. (MEPRIZINA)</t>
  </si>
  <si>
    <t>MD0035</t>
  </si>
  <si>
    <t>AMPICILINA 500MG/2ML SOL. INY. (AMSA)</t>
  </si>
  <si>
    <t>MD0036</t>
  </si>
  <si>
    <t>AMPICILINA 1G/2ML SOL. INY. (MEPRIZINA)</t>
  </si>
  <si>
    <t>MD0051</t>
  </si>
  <si>
    <t>BICARBONATO DE SODIO 3.75MG/50ML SOL. INY. (BICARNAT)</t>
  </si>
  <si>
    <t>MD0052</t>
  </si>
  <si>
    <t>BICARBONATO DE SODIO 750MG/10ML  SOL. INY. (BICARNAT)</t>
  </si>
  <si>
    <t>MD0057</t>
  </si>
  <si>
    <t>BROMURO DE VECURONIO 4MG/1ML SOL. INY. (NODESCRON)</t>
  </si>
  <si>
    <t>MD0064</t>
  </si>
  <si>
    <t>BUPIVACAINA 50MG/10ML SOL. INY. (BUVACAINA)</t>
  </si>
  <si>
    <t>MD0089</t>
  </si>
  <si>
    <t>CIPROFLOXACINO 200MG/100ML SOL. INY. (OSIPRAZ)</t>
  </si>
  <si>
    <t>MD0094</t>
  </si>
  <si>
    <t>ENOXAPARINA 20 MG SOL. INY (BOLENTAX)</t>
  </si>
  <si>
    <t>MD0095</t>
  </si>
  <si>
    <t>ENOXAPARINA 40MG/0.4ML SOL. INY. (BOLENTAX)</t>
  </si>
  <si>
    <t>MD0096</t>
  </si>
  <si>
    <t>ENOXAPARINA 60MG/0.6ML SOL. INY. (BOLENTAX)</t>
  </si>
  <si>
    <t>MD0103</t>
  </si>
  <si>
    <t>CLONIXINATO DE LISINA 100MG/2ML SOL. INY. (PISA)</t>
  </si>
  <si>
    <t>MD0110</t>
  </si>
  <si>
    <t>CLORURO DE POTASIO 1.49 G/5ML SOL. INY. (KELEFUSIN)</t>
  </si>
  <si>
    <t>MD0111</t>
  </si>
  <si>
    <t>CLORURO DE SODIO 0.177G/1ML SOL. INY. (PISA)</t>
  </si>
  <si>
    <t>MD0122</t>
  </si>
  <si>
    <t>DEXAMETASONA 8MG/2ML SOL INY (AMSA)</t>
  </si>
  <si>
    <t>MD0130</t>
  </si>
  <si>
    <t>DICLOFENACO 75 MG/3 ML SOL. INY .(AMSA)</t>
  </si>
  <si>
    <t>MD0149</t>
  </si>
  <si>
    <t>DOBUTAMINA 250MG/5ML SOL. INY. (DOBUJECT)</t>
  </si>
  <si>
    <t>MD0151</t>
  </si>
  <si>
    <t>DOPAMINA 200MG/5ML SOL. INY. (INOTROPISA)</t>
  </si>
  <si>
    <t>MD0165</t>
  </si>
  <si>
    <t>FITOMENADIONA 10 MG SOL. INY(UNOKAVI)</t>
  </si>
  <si>
    <t>MD0166</t>
  </si>
  <si>
    <t>FITOMENADIONA 2 MG SOL. INY.(UNOKAVI)</t>
  </si>
  <si>
    <t>MD0174</t>
  </si>
  <si>
    <t>FUROSEMIDA 20MG/2ML SOL INY (HENEXAL)</t>
  </si>
  <si>
    <t>MD0182</t>
  </si>
  <si>
    <t>GLUCONATO DE CALCIO AL 10 % 10ML SOL. INY.(PISA)</t>
  </si>
  <si>
    <t>MD0183</t>
  </si>
  <si>
    <t>HALOPERIDOL 5 MG/1ML SOL. INY. (PISA)</t>
  </si>
  <si>
    <t>MD0184</t>
  </si>
  <si>
    <t>HEPARINA 1 000UI/ML C/10 ML SOL. INY. (INHEPAR)</t>
  </si>
  <si>
    <t>MD0189</t>
  </si>
  <si>
    <t>HIDROCORTISONA 100 MG SOL. INY.(PISA)</t>
  </si>
  <si>
    <t>MD0192</t>
  </si>
  <si>
    <t>HIERRO DEXTRAN 100MG/2ML SOL. INY.(AMSA)</t>
  </si>
  <si>
    <t>MD0211</t>
  </si>
  <si>
    <t>KETOROLACO  30MG SOL. INY.(PISA)</t>
  </si>
  <si>
    <t>MD0224</t>
  </si>
  <si>
    <t>LEVOFLOXACINO 750MG/150ML SOL. INY. (FLUONING)</t>
  </si>
  <si>
    <t>MD0232</t>
  </si>
  <si>
    <t>SULFATO DE MAGNESIO 1G/10ML SOL. INY. (MAGNEFUSIN)</t>
  </si>
  <si>
    <t>MD0233</t>
  </si>
  <si>
    <t>MANITOL 2O G/100 ML (OSMOROL)</t>
  </si>
  <si>
    <t>MD0242</t>
  </si>
  <si>
    <t>METAMIZOL SODICO 1 G/2 ML SOL INY (ALNEX)</t>
  </si>
  <si>
    <t>MD0247</t>
  </si>
  <si>
    <t>METOCLOPRAMIDA 10 MG/2 ML SOL.INY. (PISA)</t>
  </si>
  <si>
    <t>MD0261</t>
  </si>
  <si>
    <t>MULTIVITAMINICO SOL. INY ADULTO (VITAFUSIN)</t>
  </si>
  <si>
    <t>MD0285</t>
  </si>
  <si>
    <t>OMEPRAZOL 40 MG SOL. INY.(PISA)</t>
  </si>
  <si>
    <t>MD0313</t>
  </si>
  <si>
    <t>ADRENALINA 1MG/1ML SOL. INY. (PINADRINA)</t>
  </si>
  <si>
    <t>MD0318</t>
  </si>
  <si>
    <t>NOREPINEFRINA 4MG/4ML SOL. INY. (PRIDAM)</t>
  </si>
  <si>
    <t>MD0334</t>
  </si>
  <si>
    <t>ROPIVACAINA 7.5 MG/ML  SOL. INY (ROPICONEST)</t>
  </si>
  <si>
    <t>MD0346</t>
  </si>
  <si>
    <t>SOLUCION AGUA INYECTABLE ESTERIL 1000 ML</t>
  </si>
  <si>
    <t>MD0347</t>
  </si>
  <si>
    <t>SOLUCION AGUA INYECTABLE ESTERIL 500 ML</t>
  </si>
  <si>
    <t>MD0350</t>
  </si>
  <si>
    <t>SOLUCION CS SALINA FISIOLOGICA 50 ML</t>
  </si>
  <si>
    <t>MD0351</t>
  </si>
  <si>
    <t>SOLUCION CS SALINA FISIOLOGICA 500 ML</t>
  </si>
  <si>
    <t>MD0352</t>
  </si>
  <si>
    <t>SOLUCION CS SALINA FISIOLOGICA 100 ML</t>
  </si>
  <si>
    <t>MD0353</t>
  </si>
  <si>
    <t>SOLUCION CS SALINA FISIOLOGICA 250 ML</t>
  </si>
  <si>
    <t>MD0356</t>
  </si>
  <si>
    <t>SOLUCION DX-CS MIXTA 1000 ML</t>
  </si>
  <si>
    <t>MD0357</t>
  </si>
  <si>
    <t>SOLUCION DX-10%  500 ML</t>
  </si>
  <si>
    <t>MD0359</t>
  </si>
  <si>
    <t>SOLUCION DX-5% 500 ML</t>
  </si>
  <si>
    <t>MD0360</t>
  </si>
  <si>
    <t>SOLUCION DX-5% 1000 ML</t>
  </si>
  <si>
    <t>MD0361</t>
  </si>
  <si>
    <t>SOLUCION DX-5% 250 ML</t>
  </si>
  <si>
    <t>MD0362</t>
  </si>
  <si>
    <t>SOLUCION DX-50% 50 ML</t>
  </si>
  <si>
    <t>MD0363</t>
  </si>
  <si>
    <t>SOLUCION DX-CS MIXTA 500 ML</t>
  </si>
  <si>
    <t>MD0364</t>
  </si>
  <si>
    <t>SOLUCION FISIOLOGICA 9% IRRIGACION 3000 ML</t>
  </si>
  <si>
    <t>MD0366</t>
  </si>
  <si>
    <t>SOLUCION HARTMANN 1000 ML</t>
  </si>
  <si>
    <t>MD0367</t>
  </si>
  <si>
    <t>SOLUCION HARTMANN 500 ML</t>
  </si>
  <si>
    <t>MD0388</t>
  </si>
  <si>
    <t>TRIMETOPRIMA/SULFAM 160/800MG/3ML SOL. INY(PISATRINA)</t>
  </si>
  <si>
    <t>MD0391</t>
  </si>
  <si>
    <t>VANCOMICINA 500MG FA. (VANAURUS)</t>
  </si>
  <si>
    <t>MD0397</t>
  </si>
  <si>
    <t>LIDOCAINA/EPINEFRINA 2%  C/50ML SOL. INY. (PISA)</t>
  </si>
  <si>
    <t>MD0398</t>
  </si>
  <si>
    <t>LIDOCAINA 200MG/10ML SOL. INY. (PISACAINA)</t>
  </si>
  <si>
    <t>MD0399</t>
  </si>
  <si>
    <t>LIDOCAINA 20MG/ML C/50ML SOL. INY. (PISACAINA)</t>
  </si>
  <si>
    <t>MD0403</t>
  </si>
  <si>
    <t>BUPRENORFINA 0.3MG/ML SOL. INY. (BROSPINA)</t>
  </si>
  <si>
    <t>MD0405</t>
  </si>
  <si>
    <t>DIAZEPAM 10MG/2ML SOL. INY (RELAZEPAM)</t>
  </si>
  <si>
    <t>MD0408</t>
  </si>
  <si>
    <t>MIDAZOLAM 15MG/3ML SOL. INY. (RELACUM)</t>
  </si>
  <si>
    <t>MD0409</t>
  </si>
  <si>
    <t>MIDAZOLAM 5MG/5ML SOL. INY. (RELACUM)</t>
  </si>
  <si>
    <t>MD0410</t>
  </si>
  <si>
    <t>NALBUFINA 10 MG/1 ML SOL. INY. (BUFIGEN)</t>
  </si>
  <si>
    <t>MD0418</t>
  </si>
  <si>
    <t>PROPOFOL 200 MG/20 ML EMULSION INY (RECOFOL)</t>
  </si>
  <si>
    <t>MD0419</t>
  </si>
  <si>
    <t>OXITOCINA 5UI/1ML  SOL. INY. (OXITOPISA)</t>
  </si>
  <si>
    <t>MD0421</t>
  </si>
  <si>
    <t>ERITROPOYETINA 4000 UI/1ML SOL. INY (EXETIN-A)</t>
  </si>
  <si>
    <t>MISOPROSTOL 200MCG. TAB (CYRUX)</t>
  </si>
  <si>
    <t>CMP</t>
  </si>
  <si>
    <t>LACTULOSA 66.7 G/100ML JAR C/120 ML (QUIMTULAC)</t>
  </si>
  <si>
    <t>MD0526</t>
  </si>
  <si>
    <t>BUPIVACAINA GLU15/240MG/3MLSOL INY(BUVACAINA PESADA)</t>
  </si>
  <si>
    <t>MD0527</t>
  </si>
  <si>
    <t>SOLUCION DX-5% 100 ML</t>
  </si>
  <si>
    <t>MD0530</t>
  </si>
  <si>
    <t>PENTALMIDON 6 G/100ML C/500ML (HESTAR)</t>
  </si>
  <si>
    <t>MD0544</t>
  </si>
  <si>
    <t>CEFEPIMA 1G/10ML  SOL. INY. (IMATION)</t>
  </si>
  <si>
    <t>MD0636</t>
  </si>
  <si>
    <t>METRONIDAZOL 500 MG/100 ML SOL. INY. (OTROZOL)</t>
  </si>
  <si>
    <t>MD0679</t>
  </si>
  <si>
    <t>FENTANILO 0.5 MG/10ML SOL. INY. (FENODID)</t>
  </si>
  <si>
    <t>MD0856</t>
  </si>
  <si>
    <t>PARACETAMOL 500 MG/50 ML SOL INY (SALPIFAR)</t>
  </si>
  <si>
    <t>MD0863</t>
  </si>
  <si>
    <t>MIDAZOLAM 50MG/10ML SOL. INY.(RELACUM)</t>
  </si>
  <si>
    <t>MD0882</t>
  </si>
  <si>
    <t>FOSFATO DE POTASIO 20 mEq/10ML SOL. INY. (FP-20)</t>
  </si>
  <si>
    <t>MD0886</t>
  </si>
  <si>
    <t>LINEZOLID 2MG/ML SOL. INY.  C/300 ML (ZYVOXAM)</t>
  </si>
  <si>
    <t>MD0956</t>
  </si>
  <si>
    <t>DEXMEDETOMIDINA 200 MCG/2 ML. SOL. INY (KRUNAMINA)</t>
  </si>
  <si>
    <t>MD0995</t>
  </si>
  <si>
    <t>BROMURO DE ROCURONIO 50MG/5ML SOL. INY. (LUFCUREN)</t>
  </si>
  <si>
    <t>MD1003</t>
  </si>
  <si>
    <t>FORMULA P/ PREMATUROS EN POLVO 400 G</t>
  </si>
  <si>
    <t>MD1008</t>
  </si>
  <si>
    <t>PARACETAMOL 1 G/100 ML SOL. INY (SALPIFAR)</t>
  </si>
  <si>
    <t>MD1063</t>
  </si>
  <si>
    <t>VASOPRESINA 20 UI/ML SOL INY.(ARTERINA)</t>
  </si>
  <si>
    <t>MD1285</t>
  </si>
  <si>
    <t>BESILATO DE CISATR 2MG/ML C/5ML SOL. INY. (BENSITRAK)</t>
  </si>
  <si>
    <t>MD1300</t>
  </si>
  <si>
    <t>SEVOFLURANO C/250 ML (PISA)</t>
  </si>
  <si>
    <t>ml</t>
  </si>
  <si>
    <t>MD1378</t>
  </si>
  <si>
    <t>BUTILHIOSCINA 20 MG/ML SOL. INY (AMSA)</t>
  </si>
  <si>
    <t>MD1386</t>
  </si>
  <si>
    <t>FENITOINA SODICA 250 MG/5 ML SOL. INY (FENATEN)</t>
  </si>
  <si>
    <t>MD1649</t>
  </si>
  <si>
    <t>CEFUROXIMA 750MG/5ML SOL. INY. (FUCEROX)</t>
  </si>
  <si>
    <t>MD1822</t>
  </si>
  <si>
    <t>NIMODIPINO 10MG/50ML INY (BRE-NIDIP)</t>
  </si>
  <si>
    <t>MD1848</t>
  </si>
  <si>
    <t>MOXIFLOXACINO 160MG/100ML FCOC/250ML (PIXIRIV)</t>
  </si>
  <si>
    <t>MD1851</t>
  </si>
  <si>
    <t>SOLUCION CS SALINA FISIOLOGICA 1000 ML</t>
  </si>
  <si>
    <t>MD1873</t>
  </si>
  <si>
    <t>MILRINONA 1MG/1ML C/10 ML SOL IN FCO (CALDRONAT)</t>
  </si>
  <si>
    <t>ALBUMINA HUMANA 25% C/50 ML SOL INY (KEDRIALB)</t>
  </si>
  <si>
    <t>MD2037</t>
  </si>
  <si>
    <t>MD2075</t>
  </si>
  <si>
    <t>BUDESONIDA .250 MG /ML C/2ML (DANKIAL-B)</t>
  </si>
  <si>
    <t>MD2084</t>
  </si>
  <si>
    <t>ACIDO TRANEXAMICO 100MG/ML 10 ML (TRAMUVAN)</t>
  </si>
  <si>
    <t>MC0070</t>
  </si>
  <si>
    <t>CATETER VENOSO CENTRAL 7 FR 2 LUMEN (ARROW)</t>
  </si>
  <si>
    <t>CATETER VENOSO CENTRAL 7 FR 3 LUMEN (ARROW)</t>
  </si>
  <si>
    <t>CATGUT CROMICO 0 T/10  (ATRAMAT)</t>
  </si>
  <si>
    <t>CATGUT CROMICO 00 T/10 (ATRAMAT)</t>
  </si>
  <si>
    <t>CATGUT CROMICO 000 T/5 (ATRAMAT)</t>
  </si>
  <si>
    <t>CATGUT CROMICO 1 T/10 (ATRAMAT)</t>
  </si>
  <si>
    <t>CEPILLO QUIRURGICO C/JABON 3% PCMX BD E-Z SCRUB 116</t>
  </si>
  <si>
    <t>MC0136</t>
  </si>
  <si>
    <t>NYLON NEGRO MONOFILAMENTO 5/0 19 MM (ATRAMAT)</t>
  </si>
  <si>
    <t>DOUDERM</t>
  </si>
  <si>
    <t>APOSITO P/PROT Y TRAT DE ULCERAS10X10 CM (DUODERM)</t>
  </si>
  <si>
    <t>SOLUCION ANTISEPTICA C/APLIC 26 ML (DURAPREP)</t>
  </si>
  <si>
    <t>PROTEXIS</t>
  </si>
  <si>
    <t>GUANTE ORTOPEDICO # 7.5  PAR</t>
  </si>
  <si>
    <t>GUANTE ORTOPEDICO # 8  PAR</t>
  </si>
  <si>
    <t>LAMINA ELASTICA ADHESIVA X CM  (HIPAFIX)</t>
  </si>
  <si>
    <t>MC0193</t>
  </si>
  <si>
    <t>HOJA DE BISTURI  # 11</t>
  </si>
  <si>
    <t>HOJA DE BISTURI  # 15</t>
  </si>
  <si>
    <t>HOJA DE BISTURI  # 22</t>
  </si>
  <si>
    <t>HOJA DE BISTURI  # 24</t>
  </si>
  <si>
    <t>JERINGA DE 1 ML DESECHABLE</t>
  </si>
  <si>
    <t>JERINGA DE 10 ML DESECHABLE</t>
  </si>
  <si>
    <t>JERINGA DE 3  ML DESECHABLE</t>
  </si>
  <si>
    <t>JERINGA DE 5 ML DESECHABLE</t>
  </si>
  <si>
    <t>CINTA QUIRURGICA 2.5 CM (MICROPORE)</t>
  </si>
  <si>
    <t>CINTA QUIRURGICA 5 CM (MICROPORE)</t>
  </si>
  <si>
    <t>MC0287</t>
  </si>
  <si>
    <t>SEDA NEGRA 1 T/5 (ATRAMAT)</t>
  </si>
  <si>
    <t>MC0314</t>
  </si>
  <si>
    <t>SONDA P/DRENAJE URINARIO FOLEY 12 FR</t>
  </si>
  <si>
    <t>CINTA QUIRURGICA 2.5 CM (TRANSPORE)</t>
  </si>
  <si>
    <t>CINTA QUIRURGICA 5 CM (TRANSPORE)</t>
  </si>
  <si>
    <t>ACIDO POLIGLICOLICO 0 T/10 (ATRAMAT)</t>
  </si>
  <si>
    <t>MC0439</t>
  </si>
  <si>
    <t>ACIDO POLIGLICOLICO 4-0 T/5 (ATRAMAT)</t>
  </si>
  <si>
    <t>SOLUCION ANTISEPTICA C/APLIC 6 ML (DURAPREP)</t>
  </si>
  <si>
    <t>APOSITO TRANSPARENTE C/COJIN 5X7 CM (TEGADERM+PAD)</t>
  </si>
  <si>
    <t>APOSITO TRANSPARENTE C/COJIN 9X10 CM (TEGADERM+PAD)</t>
  </si>
  <si>
    <t>APOSITO TRANSPARENTE C/COJIN 9X15 CM (TEGADERM+PAD)</t>
  </si>
  <si>
    <t>APOSITO TRANSPARENTE C/COJIN 9X20 CM (TEGADERM+PAD)</t>
  </si>
  <si>
    <t>APOSITO TRANSPARENTE C/COJIN 9X25 CM (TEGADERM+PAD)</t>
  </si>
  <si>
    <t>CAMPO DE INCISION ANTIMICROBIANO 56X45 CM (IOBAN 2)</t>
  </si>
  <si>
    <t>INDICADOR QUIMICO TIRAS P/VAPOR (COMPLY)</t>
  </si>
  <si>
    <t>APOSITO TRANSPARENTE 6X7 CMS (TEGADERM FILM)</t>
  </si>
  <si>
    <t>APOSITO 10X12 CM (TEGADERM FILM)</t>
  </si>
  <si>
    <t>APOSITO TRANSPARENTE 4.4X4.4 CM (TEGADERM FILM)</t>
  </si>
  <si>
    <t>CINTA QUIRURGICA COLOR PIEL 1.25 CM (MICROPORE)</t>
  </si>
  <si>
    <t>MC0710</t>
  </si>
  <si>
    <t>APOSITO TRANSP 8.5X11.5 CM (TEGADERM IV ADVANCED)</t>
  </si>
  <si>
    <t xml:space="preserve">CAVILON </t>
  </si>
  <si>
    <t>SOLUCION 0.55% ORTO-FTALALDEHIDO C/4L (CIDEX)</t>
  </si>
  <si>
    <t>SOLUCION ANTISEPTICA 240 ML. (MICRODACYN)</t>
  </si>
  <si>
    <t>APOSITO 3.8X4.5 CM (TEGADERM IV ADVANCED)</t>
  </si>
  <si>
    <t>APOSITO 5X5.7 CM (TEGADERM IV ADVANCED)</t>
  </si>
  <si>
    <t>APOSITO 6.5X7 CM (TEGADERM IV ADVANCED)</t>
  </si>
  <si>
    <t>MC1077</t>
  </si>
  <si>
    <t>POLIESTER 5 T/5 48 MM-75 CM (ATRAMAT)</t>
  </si>
  <si>
    <t>INDICADOR BIOLOGICO P/EST CON VAPOR TUBO (ATTEST)</t>
  </si>
  <si>
    <t>INTEGRADOR QUIMICO PARA ESTERILIZACION DE VAPOR (ATTES)</t>
  </si>
  <si>
    <t>MC1143</t>
  </si>
  <si>
    <t>SONDA P/DRENAJE URINARIO FOLEY  20 FR 3 VIAS 30CC</t>
  </si>
  <si>
    <t>CATETER PERCUTANEO 2 FR 1 LUMEN 30 CM (VYGON)</t>
  </si>
  <si>
    <t>NYLON NEGRO MONOFILAMENTO 4/0 24MM (ATRAMAT)</t>
  </si>
  <si>
    <t>GUANTE ORTOPEDICO # 7 PAR</t>
  </si>
  <si>
    <t>SOLUCION ANTISEPTICA 120 ML. (MICRODACYN)</t>
  </si>
  <si>
    <t>MC1369</t>
  </si>
  <si>
    <t>CAMPO DE INCISION ANTIMICROBIANO 44X35 CM(IOBAN 2)</t>
  </si>
  <si>
    <t>POLIPROPILENO 1 T/10 37MM-75CM (ATRAMAT)</t>
  </si>
  <si>
    <t>CATETER PERCUTANEO 2 FR 2 LUMEN 30 CM (VYGON)</t>
  </si>
  <si>
    <t>MC1480</t>
  </si>
  <si>
    <t>CERA PARA HUESOS  NO ABSORBIBLE 2.5 G(ATRAMAT)</t>
  </si>
  <si>
    <t>MC1485</t>
  </si>
  <si>
    <t>NYLON NEGRO MONOFILAMENTO 1 T/5 (ATRAMAT)</t>
  </si>
  <si>
    <t>MC1489</t>
  </si>
  <si>
    <t>POLIPROPILENO 5-0 T/5 DOB ARM 17MM-75CM (ATRAMAT)</t>
  </si>
  <si>
    <t>MC1493</t>
  </si>
  <si>
    <t>POLIPROPILENO 4-0 T/5 DOB ARM 17MM-75CM (ATRAMAT)</t>
  </si>
  <si>
    <t>MC1498</t>
  </si>
  <si>
    <t>POLIPROPILENO 2-0 T/5 DOB ARM 26MM-90 CM(ATRAMAT)</t>
  </si>
  <si>
    <t>IVA*</t>
  </si>
  <si>
    <t>*Incluir IVA sólo en las claves que aplique dicho impuesto.</t>
  </si>
  <si>
    <t>EQUIPO P/BOMBA (INFUSOMAT PLUS LINE AMBAR) (para el abasto de estos consumibles el proveedor ofertante deberá considerar la entrega del equipo en comodato).</t>
  </si>
  <si>
    <t>EQUIPO P/BOMBA (INFUSOMAT PLUS LINE ESTANDAR) (para el abasto de estos consumibles el proveedor ofertante deberá considerar la entrega del equipo en comodato).</t>
  </si>
  <si>
    <t>JERINGA DE 50 ML P/PERFUSOR TRANSPARENTE (para el abasto de estos consumibles el proveedor ofertante deberá considerar la entrega del equipo en comodato).</t>
  </si>
  <si>
    <t>EXTENSION P/TRANS 150 CM 0.4 ML (PERFU-LINE MICRO) (para el abasto de estos consumibles el proveedor ofertante deberá considerar la entrega del equipo en comodato).</t>
  </si>
  <si>
    <t>EXTENSION P/ TRANS DE SOL 150 CM 2.6 ML (PERFU-LINE) (para el abasto de estos consumibles el proveedor ofertante deberá considerar la entrega del equipo en comodato).</t>
  </si>
  <si>
    <t>EQUIPO P/BOMBA (INFUSOMAT PLUS LINETRANSFUSION) (para el abasto de estos consumibles el proveedor ofertante deberá considerar la entrega del equipo en comodato).</t>
  </si>
  <si>
    <t>JERINGA 20 ML C/AGUJA P/PERFUSOR TRANS (para el abasto de estos consumibles el proveedor ofertante deberá considerar la entrega del equipo en comodato)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</si>
</sst>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3" borderId="1" xfId="1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0" fontId="4" fillId="5" borderId="1" xfId="0" applyFont="1" applyFill="1" applyBorder="1"/>
    <xf numFmtId="0" fontId="4" fillId="0" borderId="1" xfId="0" applyFont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vertical="top"/>
    </xf>
    <xf numFmtId="0" fontId="4" fillId="0" borderId="1" xfId="0" applyFont="1" applyBorder="1" applyAlignment="1">
      <alignment horizontal="center"/>
    </xf>
    <xf numFmtId="7" fontId="4" fillId="0" borderId="1" xfId="1" applyNumberFormat="1" applyFont="1" applyBorder="1" applyAlignment="1" applyProtection="1">
      <alignment horizontal="center" vertical="center"/>
    </xf>
    <xf numFmtId="44" fontId="5" fillId="3" borderId="1" xfId="1" applyFont="1" applyFill="1" applyBorder="1" applyAlignment="1" applyProtection="1">
      <alignment horizontal="center" vertical="center" wrapText="1"/>
      <protection locked="0"/>
    </xf>
    <xf numFmtId="7" fontId="5" fillId="0" borderId="1" xfId="1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118771</xdr:colOff>
      <xdr:row>0</xdr:row>
      <xdr:rowOff>28574</xdr:rowOff>
    </xdr:from>
    <xdr:to>
      <xdr:col>2</xdr:col>
      <xdr:colOff>145791</xdr:colOff>
      <xdr:row>3</xdr:row>
      <xdr:rowOff>145790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4680EC-945A-49C2-AC64-9DE231F98F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71" y="28574"/>
          <a:ext cx="1902862" cy="700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3"/>
  <sheetViews>
    <sheetView tabSelected="1" zoomScale="98" zoomScaleNormal="98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6" sqref="C6"/>
    </sheetView>
  </sheetViews>
  <sheetFormatPr baseColWidth="10" defaultRowHeight="14.4" x14ac:dyDescent="0.3"/>
  <cols>
    <col min="2" max="2" width="16.6640625" style="1" customWidth="1"/>
    <col min="3" max="3" width="64.44140625" bestFit="1" customWidth="1"/>
    <col min="5" max="6" width="11.33203125" customWidth="1"/>
    <col min="7" max="7" width="11.5546875" customWidth="1"/>
    <col min="8" max="9" width="12.6640625" style="2" customWidth="1"/>
  </cols>
  <sheetData>
    <row r="1" spans="1:13" x14ac:dyDescent="0.3">
      <c r="C1" s="25" t="s">
        <v>0</v>
      </c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x14ac:dyDescent="0.3">
      <c r="C2" s="25" t="s">
        <v>1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x14ac:dyDescent="0.3">
      <c r="C3" s="25" t="s">
        <v>2</v>
      </c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x14ac:dyDescent="0.3">
      <c r="A4" s="25" t="s">
        <v>475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43.2" x14ac:dyDescent="0.3">
      <c r="A5" s="3" t="s">
        <v>3</v>
      </c>
      <c r="B5" s="4" t="s">
        <v>11</v>
      </c>
      <c r="C5" s="3" t="s">
        <v>4</v>
      </c>
      <c r="D5" s="4" t="s">
        <v>5</v>
      </c>
      <c r="E5" s="4" t="s">
        <v>6</v>
      </c>
      <c r="F5" s="4" t="s">
        <v>7</v>
      </c>
      <c r="G5" s="5" t="s">
        <v>8</v>
      </c>
      <c r="H5" s="6" t="s">
        <v>9</v>
      </c>
      <c r="I5" s="6" t="s">
        <v>10</v>
      </c>
      <c r="J5" s="7" t="s">
        <v>11</v>
      </c>
      <c r="K5" s="7" t="s">
        <v>12</v>
      </c>
      <c r="L5" s="7" t="s">
        <v>13</v>
      </c>
      <c r="M5" s="7" t="s">
        <v>14</v>
      </c>
    </row>
    <row r="6" spans="1:13" x14ac:dyDescent="0.3">
      <c r="A6" s="13" t="s">
        <v>476</v>
      </c>
      <c r="B6" s="14" t="s">
        <v>472</v>
      </c>
      <c r="C6" s="15" t="s">
        <v>477</v>
      </c>
      <c r="D6" s="16" t="s">
        <v>15</v>
      </c>
      <c r="E6" s="17">
        <v>5.0000000000000009</v>
      </c>
      <c r="F6" s="17">
        <v>25.000000000000004</v>
      </c>
      <c r="G6" s="22"/>
      <c r="H6" s="22">
        <f t="shared" ref="H6" si="0">E6*G6</f>
        <v>0</v>
      </c>
      <c r="I6" s="22">
        <f t="shared" ref="I6" si="1">+G6*F6</f>
        <v>0</v>
      </c>
      <c r="J6" s="12"/>
      <c r="K6" s="12"/>
      <c r="L6" s="12"/>
      <c r="M6" s="12"/>
    </row>
    <row r="7" spans="1:13" x14ac:dyDescent="0.3">
      <c r="A7" s="13" t="s">
        <v>332</v>
      </c>
      <c r="B7" s="14" t="s">
        <v>472</v>
      </c>
      <c r="C7" s="15" t="s">
        <v>366</v>
      </c>
      <c r="D7" s="16" t="s">
        <v>15</v>
      </c>
      <c r="E7" s="17">
        <v>3</v>
      </c>
      <c r="F7" s="17">
        <v>14</v>
      </c>
      <c r="G7" s="22"/>
      <c r="H7" s="22">
        <f t="shared" ref="H7:H70" si="2">E7*G7</f>
        <v>0</v>
      </c>
      <c r="I7" s="22">
        <f t="shared" ref="I7:I70" si="3">+G7*F7</f>
        <v>0</v>
      </c>
      <c r="J7" s="12"/>
      <c r="K7" s="12"/>
      <c r="L7" s="12"/>
      <c r="M7" s="12"/>
    </row>
    <row r="8" spans="1:13" x14ac:dyDescent="0.3">
      <c r="A8" s="13" t="s">
        <v>16</v>
      </c>
      <c r="B8" s="14" t="s">
        <v>472</v>
      </c>
      <c r="C8" s="15" t="s">
        <v>17</v>
      </c>
      <c r="D8" s="16" t="s">
        <v>15</v>
      </c>
      <c r="E8" s="17">
        <v>73</v>
      </c>
      <c r="F8" s="17">
        <v>367</v>
      </c>
      <c r="G8" s="22"/>
      <c r="H8" s="22">
        <f t="shared" si="2"/>
        <v>0</v>
      </c>
      <c r="I8" s="22">
        <f t="shared" si="3"/>
        <v>0</v>
      </c>
      <c r="J8" s="12"/>
      <c r="K8" s="12"/>
      <c r="L8" s="12"/>
      <c r="M8" s="12"/>
    </row>
    <row r="9" spans="1:13" x14ac:dyDescent="0.3">
      <c r="A9" s="13" t="s">
        <v>18</v>
      </c>
      <c r="B9" s="14" t="s">
        <v>472</v>
      </c>
      <c r="C9" s="15" t="s">
        <v>478</v>
      </c>
      <c r="D9" s="16" t="s">
        <v>15</v>
      </c>
      <c r="E9" s="17">
        <v>1005</v>
      </c>
      <c r="F9" s="17">
        <v>5023</v>
      </c>
      <c r="G9" s="22"/>
      <c r="H9" s="22">
        <f t="shared" si="2"/>
        <v>0</v>
      </c>
      <c r="I9" s="22">
        <f t="shared" si="3"/>
        <v>0</v>
      </c>
      <c r="J9" s="12"/>
      <c r="K9" s="12"/>
      <c r="L9" s="12"/>
      <c r="M9" s="12"/>
    </row>
    <row r="10" spans="1:13" x14ac:dyDescent="0.3">
      <c r="A10" s="13" t="s">
        <v>20</v>
      </c>
      <c r="B10" s="14" t="s">
        <v>472</v>
      </c>
      <c r="C10" s="15" t="s">
        <v>479</v>
      </c>
      <c r="D10" s="16" t="s">
        <v>15</v>
      </c>
      <c r="E10" s="17">
        <v>169</v>
      </c>
      <c r="F10" s="17">
        <v>844</v>
      </c>
      <c r="G10" s="22"/>
      <c r="H10" s="22">
        <f t="shared" si="2"/>
        <v>0</v>
      </c>
      <c r="I10" s="22">
        <f t="shared" si="3"/>
        <v>0</v>
      </c>
      <c r="J10" s="12"/>
      <c r="K10" s="12"/>
      <c r="L10" s="12"/>
      <c r="M10" s="12"/>
    </row>
    <row r="11" spans="1:13" x14ac:dyDescent="0.3">
      <c r="A11" s="13" t="s">
        <v>21</v>
      </c>
      <c r="B11" s="14" t="s">
        <v>472</v>
      </c>
      <c r="C11" s="15" t="s">
        <v>480</v>
      </c>
      <c r="D11" s="16" t="s">
        <v>15</v>
      </c>
      <c r="E11" s="17">
        <v>139</v>
      </c>
      <c r="F11" s="17">
        <v>697</v>
      </c>
      <c r="G11" s="22"/>
      <c r="H11" s="22">
        <f t="shared" si="2"/>
        <v>0</v>
      </c>
      <c r="I11" s="22">
        <f t="shared" si="3"/>
        <v>0</v>
      </c>
      <c r="J11" s="12"/>
      <c r="K11" s="12"/>
      <c r="L11" s="12"/>
      <c r="M11" s="12"/>
    </row>
    <row r="12" spans="1:13" x14ac:dyDescent="0.3">
      <c r="A12" s="13" t="s">
        <v>22</v>
      </c>
      <c r="B12" s="14" t="s">
        <v>472</v>
      </c>
      <c r="C12" s="15" t="s">
        <v>481</v>
      </c>
      <c r="D12" s="16" t="s">
        <v>15</v>
      </c>
      <c r="E12" s="17">
        <v>2585</v>
      </c>
      <c r="F12" s="17">
        <v>12925</v>
      </c>
      <c r="G12" s="22"/>
      <c r="H12" s="22">
        <f t="shared" si="2"/>
        <v>0</v>
      </c>
      <c r="I12" s="22">
        <f t="shared" si="3"/>
        <v>0</v>
      </c>
      <c r="J12" s="12"/>
      <c r="K12" s="12"/>
      <c r="L12" s="12"/>
      <c r="M12" s="12"/>
    </row>
    <row r="13" spans="1:13" x14ac:dyDescent="0.3">
      <c r="A13" s="13" t="s">
        <v>24</v>
      </c>
      <c r="B13" s="14" t="s">
        <v>472</v>
      </c>
      <c r="C13" s="15" t="s">
        <v>482</v>
      </c>
      <c r="D13" s="16" t="s">
        <v>15</v>
      </c>
      <c r="E13" s="17">
        <v>37</v>
      </c>
      <c r="F13" s="17">
        <v>183</v>
      </c>
      <c r="G13" s="22"/>
      <c r="H13" s="22">
        <f t="shared" si="2"/>
        <v>0</v>
      </c>
      <c r="I13" s="22">
        <f t="shared" si="3"/>
        <v>0</v>
      </c>
      <c r="J13" s="12"/>
      <c r="K13" s="12"/>
      <c r="L13" s="12"/>
      <c r="M13" s="12"/>
    </row>
    <row r="14" spans="1:13" x14ac:dyDescent="0.3">
      <c r="A14" s="13" t="s">
        <v>25</v>
      </c>
      <c r="B14" s="14" t="s">
        <v>472</v>
      </c>
      <c r="C14" s="15" t="s">
        <v>483</v>
      </c>
      <c r="D14" s="16" t="s">
        <v>15</v>
      </c>
      <c r="E14" s="17">
        <v>44</v>
      </c>
      <c r="F14" s="17">
        <v>222</v>
      </c>
      <c r="G14" s="22"/>
      <c r="H14" s="22">
        <f t="shared" si="2"/>
        <v>0</v>
      </c>
      <c r="I14" s="22">
        <f t="shared" si="3"/>
        <v>0</v>
      </c>
      <c r="J14" s="12"/>
      <c r="K14" s="12"/>
      <c r="L14" s="12"/>
      <c r="M14" s="12"/>
    </row>
    <row r="15" spans="1:13" x14ac:dyDescent="0.3">
      <c r="A15" s="13" t="s">
        <v>26</v>
      </c>
      <c r="B15" s="14" t="s">
        <v>472</v>
      </c>
      <c r="C15" s="15" t="s">
        <v>484</v>
      </c>
      <c r="D15" s="16" t="s">
        <v>15</v>
      </c>
      <c r="E15" s="17">
        <v>38</v>
      </c>
      <c r="F15" s="17">
        <v>190</v>
      </c>
      <c r="G15" s="22"/>
      <c r="H15" s="22">
        <f t="shared" si="2"/>
        <v>0</v>
      </c>
      <c r="I15" s="22">
        <f t="shared" si="3"/>
        <v>0</v>
      </c>
      <c r="J15" s="12"/>
      <c r="K15" s="12"/>
      <c r="L15" s="12"/>
      <c r="M15" s="12"/>
    </row>
    <row r="16" spans="1:13" x14ac:dyDescent="0.3">
      <c r="A16" s="13" t="s">
        <v>27</v>
      </c>
      <c r="B16" s="14" t="s">
        <v>472</v>
      </c>
      <c r="C16" s="15" t="s">
        <v>485</v>
      </c>
      <c r="D16" s="16" t="s">
        <v>15</v>
      </c>
      <c r="E16" s="17">
        <v>41</v>
      </c>
      <c r="F16" s="17">
        <v>203</v>
      </c>
      <c r="G16" s="22"/>
      <c r="H16" s="22">
        <f t="shared" si="2"/>
        <v>0</v>
      </c>
      <c r="I16" s="22">
        <f t="shared" si="3"/>
        <v>0</v>
      </c>
      <c r="J16" s="12"/>
      <c r="K16" s="12"/>
      <c r="L16" s="12"/>
      <c r="M16" s="12"/>
    </row>
    <row r="17" spans="1:13" x14ac:dyDescent="0.3">
      <c r="A17" s="13" t="s">
        <v>28</v>
      </c>
      <c r="B17" s="14" t="s">
        <v>472</v>
      </c>
      <c r="C17" s="15" t="s">
        <v>486</v>
      </c>
      <c r="D17" s="16" t="s">
        <v>15</v>
      </c>
      <c r="E17" s="17">
        <v>24</v>
      </c>
      <c r="F17" s="17">
        <v>121</v>
      </c>
      <c r="G17" s="22"/>
      <c r="H17" s="22">
        <f t="shared" si="2"/>
        <v>0</v>
      </c>
      <c r="I17" s="22">
        <f t="shared" si="3"/>
        <v>0</v>
      </c>
      <c r="J17" s="12"/>
      <c r="K17" s="12"/>
      <c r="L17" s="12"/>
      <c r="M17" s="12"/>
    </row>
    <row r="18" spans="1:13" x14ac:dyDescent="0.3">
      <c r="A18" s="13" t="s">
        <v>29</v>
      </c>
      <c r="B18" s="14" t="s">
        <v>472</v>
      </c>
      <c r="C18" s="15" t="s">
        <v>487</v>
      </c>
      <c r="D18" s="16" t="s">
        <v>15</v>
      </c>
      <c r="E18" s="17">
        <v>3</v>
      </c>
      <c r="F18" s="17">
        <v>16.000000000000004</v>
      </c>
      <c r="G18" s="22"/>
      <c r="H18" s="22">
        <f t="shared" si="2"/>
        <v>0</v>
      </c>
      <c r="I18" s="22">
        <f t="shared" si="3"/>
        <v>0</v>
      </c>
      <c r="J18" s="12"/>
      <c r="K18" s="12"/>
      <c r="L18" s="12"/>
      <c r="M18" s="12"/>
    </row>
    <row r="19" spans="1:13" x14ac:dyDescent="0.3">
      <c r="A19" s="13" t="s">
        <v>30</v>
      </c>
      <c r="B19" s="14" t="s">
        <v>472</v>
      </c>
      <c r="C19" s="15" t="s">
        <v>31</v>
      </c>
      <c r="D19" s="16" t="s">
        <v>15</v>
      </c>
      <c r="E19" s="17">
        <v>5</v>
      </c>
      <c r="F19" s="17">
        <v>27</v>
      </c>
      <c r="G19" s="22"/>
      <c r="H19" s="22">
        <f t="shared" si="2"/>
        <v>0</v>
      </c>
      <c r="I19" s="22">
        <f t="shared" si="3"/>
        <v>0</v>
      </c>
      <c r="J19" s="12"/>
      <c r="K19" s="12"/>
      <c r="L19" s="12"/>
      <c r="M19" s="12"/>
    </row>
    <row r="20" spans="1:13" x14ac:dyDescent="0.3">
      <c r="A20" s="13" t="s">
        <v>32</v>
      </c>
      <c r="B20" s="14" t="s">
        <v>472</v>
      </c>
      <c r="C20" s="15" t="s">
        <v>33</v>
      </c>
      <c r="D20" s="16" t="s">
        <v>15</v>
      </c>
      <c r="E20" s="17">
        <v>19</v>
      </c>
      <c r="F20" s="17">
        <v>96.000000000000014</v>
      </c>
      <c r="G20" s="22"/>
      <c r="H20" s="22">
        <f t="shared" si="2"/>
        <v>0</v>
      </c>
      <c r="I20" s="22">
        <f t="shared" si="3"/>
        <v>0</v>
      </c>
      <c r="J20" s="12"/>
      <c r="K20" s="12"/>
      <c r="L20" s="12"/>
      <c r="M20" s="12"/>
    </row>
    <row r="21" spans="1:13" x14ac:dyDescent="0.3">
      <c r="A21" s="13" t="s">
        <v>34</v>
      </c>
      <c r="B21" s="14" t="s">
        <v>472</v>
      </c>
      <c r="C21" s="15" t="s">
        <v>488</v>
      </c>
      <c r="D21" s="16" t="s">
        <v>15</v>
      </c>
      <c r="E21" s="17">
        <v>138</v>
      </c>
      <c r="F21" s="17">
        <v>688</v>
      </c>
      <c r="G21" s="22"/>
      <c r="H21" s="22">
        <f t="shared" si="2"/>
        <v>0</v>
      </c>
      <c r="I21" s="22">
        <f t="shared" si="3"/>
        <v>0</v>
      </c>
      <c r="J21" s="12"/>
      <c r="K21" s="12"/>
      <c r="L21" s="12"/>
      <c r="M21" s="12"/>
    </row>
    <row r="22" spans="1:13" x14ac:dyDescent="0.3">
      <c r="A22" s="13" t="s">
        <v>35</v>
      </c>
      <c r="B22" s="14" t="s">
        <v>472</v>
      </c>
      <c r="C22" s="15" t="s">
        <v>36</v>
      </c>
      <c r="D22" s="16" t="s">
        <v>15</v>
      </c>
      <c r="E22" s="17">
        <v>46</v>
      </c>
      <c r="F22" s="17">
        <v>229</v>
      </c>
      <c r="G22" s="22"/>
      <c r="H22" s="22">
        <f t="shared" si="2"/>
        <v>0</v>
      </c>
      <c r="I22" s="22">
        <f t="shared" si="3"/>
        <v>0</v>
      </c>
      <c r="J22" s="12"/>
      <c r="K22" s="12"/>
      <c r="L22" s="12"/>
      <c r="M22" s="12"/>
    </row>
    <row r="23" spans="1:13" x14ac:dyDescent="0.3">
      <c r="A23" s="13" t="s">
        <v>489</v>
      </c>
      <c r="B23" s="14" t="s">
        <v>472</v>
      </c>
      <c r="C23" s="15" t="s">
        <v>490</v>
      </c>
      <c r="D23" s="16" t="s">
        <v>15</v>
      </c>
      <c r="E23" s="17">
        <v>5</v>
      </c>
      <c r="F23" s="17">
        <v>24.000000000000004</v>
      </c>
      <c r="G23" s="22"/>
      <c r="H23" s="22">
        <f t="shared" si="2"/>
        <v>0</v>
      </c>
      <c r="I23" s="22">
        <f t="shared" si="3"/>
        <v>0</v>
      </c>
      <c r="J23" s="12"/>
      <c r="K23" s="12"/>
      <c r="L23" s="12"/>
      <c r="M23" s="12"/>
    </row>
    <row r="24" spans="1:13" x14ac:dyDescent="0.3">
      <c r="A24" s="13" t="s">
        <v>37</v>
      </c>
      <c r="B24" s="14" t="s">
        <v>472</v>
      </c>
      <c r="C24" s="15" t="s">
        <v>254</v>
      </c>
      <c r="D24" s="16" t="s">
        <v>15</v>
      </c>
      <c r="E24" s="17">
        <v>3170</v>
      </c>
      <c r="F24" s="17">
        <v>15850</v>
      </c>
      <c r="G24" s="22"/>
      <c r="H24" s="22">
        <f t="shared" si="2"/>
        <v>0</v>
      </c>
      <c r="I24" s="22">
        <f t="shared" si="3"/>
        <v>0</v>
      </c>
      <c r="J24" s="12"/>
      <c r="K24" s="12"/>
      <c r="L24" s="12"/>
      <c r="M24" s="12"/>
    </row>
    <row r="25" spans="1:13" x14ac:dyDescent="0.3">
      <c r="A25" s="13" t="s">
        <v>38</v>
      </c>
      <c r="B25" s="14" t="s">
        <v>472</v>
      </c>
      <c r="C25" s="15" t="s">
        <v>39</v>
      </c>
      <c r="D25" s="16" t="s">
        <v>15</v>
      </c>
      <c r="E25" s="17">
        <v>1</v>
      </c>
      <c r="F25" s="17">
        <v>6</v>
      </c>
      <c r="G25" s="22"/>
      <c r="H25" s="22">
        <f t="shared" si="2"/>
        <v>0</v>
      </c>
      <c r="I25" s="22">
        <f t="shared" si="3"/>
        <v>0</v>
      </c>
      <c r="J25" s="12"/>
      <c r="K25" s="12"/>
      <c r="L25" s="12"/>
      <c r="M25" s="12"/>
    </row>
    <row r="26" spans="1:13" x14ac:dyDescent="0.3">
      <c r="A26" s="13" t="s">
        <v>40</v>
      </c>
      <c r="B26" s="14" t="s">
        <v>472</v>
      </c>
      <c r="C26" s="15" t="s">
        <v>491</v>
      </c>
      <c r="D26" s="16" t="s">
        <v>15</v>
      </c>
      <c r="E26" s="17">
        <v>29</v>
      </c>
      <c r="F26" s="17">
        <v>146</v>
      </c>
      <c r="G26" s="22"/>
      <c r="H26" s="22">
        <f t="shared" si="2"/>
        <v>0</v>
      </c>
      <c r="I26" s="22">
        <f t="shared" si="3"/>
        <v>0</v>
      </c>
      <c r="J26" s="12"/>
      <c r="K26" s="12"/>
      <c r="L26" s="12"/>
      <c r="M26" s="12"/>
    </row>
    <row r="27" spans="1:13" x14ac:dyDescent="0.3">
      <c r="A27" s="13" t="s">
        <v>41</v>
      </c>
      <c r="B27" s="14" t="s">
        <v>472</v>
      </c>
      <c r="C27" s="15" t="s">
        <v>492</v>
      </c>
      <c r="D27" s="16" t="s">
        <v>15</v>
      </c>
      <c r="E27" s="17">
        <v>26</v>
      </c>
      <c r="F27" s="17">
        <v>128</v>
      </c>
      <c r="G27" s="22"/>
      <c r="H27" s="22">
        <f t="shared" si="2"/>
        <v>0</v>
      </c>
      <c r="I27" s="22">
        <f t="shared" si="3"/>
        <v>0</v>
      </c>
      <c r="J27" s="12"/>
      <c r="K27" s="12"/>
      <c r="L27" s="12"/>
      <c r="M27" s="12"/>
    </row>
    <row r="28" spans="1:13" x14ac:dyDescent="0.3">
      <c r="A28" s="13" t="s">
        <v>493</v>
      </c>
      <c r="B28" s="14" t="s">
        <v>472</v>
      </c>
      <c r="C28" s="15" t="s">
        <v>494</v>
      </c>
      <c r="D28" s="16" t="s">
        <v>15</v>
      </c>
      <c r="E28" s="17">
        <v>1</v>
      </c>
      <c r="F28" s="17">
        <v>4</v>
      </c>
      <c r="G28" s="22"/>
      <c r="H28" s="22">
        <f t="shared" si="2"/>
        <v>0</v>
      </c>
      <c r="I28" s="22">
        <f t="shared" si="3"/>
        <v>0</v>
      </c>
      <c r="J28" s="12"/>
      <c r="K28" s="12"/>
      <c r="L28" s="12"/>
      <c r="M28" s="12"/>
    </row>
    <row r="29" spans="1:13" x14ac:dyDescent="0.3">
      <c r="A29" s="13" t="s">
        <v>42</v>
      </c>
      <c r="B29" s="14" t="s">
        <v>472</v>
      </c>
      <c r="C29" s="15" t="s">
        <v>495</v>
      </c>
      <c r="D29" s="16" t="s">
        <v>15</v>
      </c>
      <c r="E29" s="17">
        <v>162.00000000000003</v>
      </c>
      <c r="F29" s="17">
        <v>810.00000000000011</v>
      </c>
      <c r="G29" s="22"/>
      <c r="H29" s="22">
        <f t="shared" si="2"/>
        <v>0</v>
      </c>
      <c r="I29" s="22">
        <f t="shared" si="3"/>
        <v>0</v>
      </c>
      <c r="J29" s="12"/>
      <c r="K29" s="12"/>
      <c r="L29" s="12"/>
      <c r="M29" s="12"/>
    </row>
    <row r="30" spans="1:13" x14ac:dyDescent="0.3">
      <c r="A30" s="13" t="s">
        <v>43</v>
      </c>
      <c r="B30" s="14" t="s">
        <v>472</v>
      </c>
      <c r="C30" s="15" t="s">
        <v>496</v>
      </c>
      <c r="D30" s="16" t="s">
        <v>15</v>
      </c>
      <c r="E30" s="17">
        <v>40</v>
      </c>
      <c r="F30" s="17">
        <v>199</v>
      </c>
      <c r="G30" s="22"/>
      <c r="H30" s="22">
        <f t="shared" si="2"/>
        <v>0</v>
      </c>
      <c r="I30" s="22">
        <f t="shared" si="3"/>
        <v>0</v>
      </c>
      <c r="J30" s="12"/>
      <c r="K30" s="12"/>
      <c r="L30" s="12"/>
      <c r="M30" s="12"/>
    </row>
    <row r="31" spans="1:13" x14ac:dyDescent="0.3">
      <c r="A31" s="13" t="s">
        <v>497</v>
      </c>
      <c r="B31" s="14" t="s">
        <v>472</v>
      </c>
      <c r="C31" s="15" t="s">
        <v>498</v>
      </c>
      <c r="D31" s="16" t="s">
        <v>15</v>
      </c>
      <c r="E31" s="17">
        <v>6</v>
      </c>
      <c r="F31" s="17">
        <v>28</v>
      </c>
      <c r="G31" s="22"/>
      <c r="H31" s="22">
        <f t="shared" si="2"/>
        <v>0</v>
      </c>
      <c r="I31" s="22">
        <f t="shared" si="3"/>
        <v>0</v>
      </c>
      <c r="J31" s="12"/>
      <c r="K31" s="12"/>
      <c r="L31" s="12"/>
      <c r="M31" s="12"/>
    </row>
    <row r="32" spans="1:13" x14ac:dyDescent="0.3">
      <c r="A32" s="13" t="s">
        <v>44</v>
      </c>
      <c r="B32" s="14" t="s">
        <v>472</v>
      </c>
      <c r="C32" s="15" t="s">
        <v>499</v>
      </c>
      <c r="D32" s="16" t="s">
        <v>15</v>
      </c>
      <c r="E32" s="17">
        <v>285</v>
      </c>
      <c r="F32" s="17">
        <v>1427</v>
      </c>
      <c r="G32" s="22"/>
      <c r="H32" s="22">
        <f t="shared" si="2"/>
        <v>0</v>
      </c>
      <c r="I32" s="22">
        <f t="shared" si="3"/>
        <v>0</v>
      </c>
      <c r="J32" s="12"/>
      <c r="K32" s="12"/>
      <c r="L32" s="12"/>
      <c r="M32" s="12"/>
    </row>
    <row r="33" spans="1:13" x14ac:dyDescent="0.3">
      <c r="A33" s="13" t="s">
        <v>45</v>
      </c>
      <c r="B33" s="14" t="s">
        <v>472</v>
      </c>
      <c r="C33" s="15" t="s">
        <v>500</v>
      </c>
      <c r="D33" s="16" t="s">
        <v>15</v>
      </c>
      <c r="E33" s="17">
        <v>5.0000000000000009</v>
      </c>
      <c r="F33" s="17">
        <v>25.000000000000004</v>
      </c>
      <c r="G33" s="22"/>
      <c r="H33" s="22">
        <f t="shared" si="2"/>
        <v>0</v>
      </c>
      <c r="I33" s="22">
        <f t="shared" si="3"/>
        <v>0</v>
      </c>
      <c r="J33" s="12"/>
      <c r="K33" s="12"/>
      <c r="L33" s="12"/>
      <c r="M33" s="12"/>
    </row>
    <row r="34" spans="1:13" x14ac:dyDescent="0.3">
      <c r="A34" s="13" t="s">
        <v>51</v>
      </c>
      <c r="B34" s="14" t="s">
        <v>472</v>
      </c>
      <c r="C34" s="15" t="s">
        <v>501</v>
      </c>
      <c r="D34" s="16" t="s">
        <v>15</v>
      </c>
      <c r="E34" s="17">
        <v>46</v>
      </c>
      <c r="F34" s="17">
        <v>229.99999999999997</v>
      </c>
      <c r="G34" s="22"/>
      <c r="H34" s="22">
        <f t="shared" si="2"/>
        <v>0</v>
      </c>
      <c r="I34" s="22">
        <f t="shared" si="3"/>
        <v>0</v>
      </c>
      <c r="J34" s="12"/>
      <c r="K34" s="12"/>
      <c r="L34" s="12"/>
      <c r="M34" s="12"/>
    </row>
    <row r="35" spans="1:13" x14ac:dyDescent="0.3">
      <c r="A35" s="13" t="s">
        <v>502</v>
      </c>
      <c r="B35" s="14" t="s">
        <v>472</v>
      </c>
      <c r="C35" s="15" t="s">
        <v>503</v>
      </c>
      <c r="D35" s="16" t="s">
        <v>15</v>
      </c>
      <c r="E35" s="17">
        <v>3</v>
      </c>
      <c r="F35" s="17">
        <v>16</v>
      </c>
      <c r="G35" s="22"/>
      <c r="H35" s="22">
        <f t="shared" si="2"/>
        <v>0</v>
      </c>
      <c r="I35" s="22">
        <f t="shared" si="3"/>
        <v>0</v>
      </c>
      <c r="J35" s="12"/>
      <c r="K35" s="12"/>
      <c r="L35" s="12"/>
      <c r="M35" s="12"/>
    </row>
    <row r="36" spans="1:13" x14ac:dyDescent="0.3">
      <c r="A36" s="13" t="s">
        <v>504</v>
      </c>
      <c r="B36" s="14" t="s">
        <v>472</v>
      </c>
      <c r="C36" s="15" t="s">
        <v>505</v>
      </c>
      <c r="D36" s="16" t="s">
        <v>15</v>
      </c>
      <c r="E36" s="17">
        <v>119</v>
      </c>
      <c r="F36" s="17">
        <v>596.00000000000011</v>
      </c>
      <c r="G36" s="22"/>
      <c r="H36" s="22">
        <f t="shared" si="2"/>
        <v>0</v>
      </c>
      <c r="I36" s="22">
        <f t="shared" si="3"/>
        <v>0</v>
      </c>
      <c r="J36" s="12"/>
      <c r="K36" s="12"/>
      <c r="L36" s="12"/>
      <c r="M36" s="12"/>
    </row>
    <row r="37" spans="1:13" x14ac:dyDescent="0.3">
      <c r="A37" s="13" t="s">
        <v>506</v>
      </c>
      <c r="B37" s="14" t="s">
        <v>472</v>
      </c>
      <c r="C37" s="15" t="s">
        <v>507</v>
      </c>
      <c r="D37" s="16" t="s">
        <v>15</v>
      </c>
      <c r="E37" s="17">
        <v>3</v>
      </c>
      <c r="F37" s="17">
        <v>14</v>
      </c>
      <c r="G37" s="22"/>
      <c r="H37" s="22">
        <f t="shared" si="2"/>
        <v>0</v>
      </c>
      <c r="I37" s="22">
        <f t="shared" si="3"/>
        <v>0</v>
      </c>
      <c r="J37" s="8"/>
      <c r="K37" s="9"/>
      <c r="L37" s="9"/>
      <c r="M37" s="9"/>
    </row>
    <row r="38" spans="1:13" x14ac:dyDescent="0.3">
      <c r="A38" s="13" t="s">
        <v>508</v>
      </c>
      <c r="B38" s="14" t="s">
        <v>472</v>
      </c>
      <c r="C38" s="15" t="s">
        <v>509</v>
      </c>
      <c r="D38" s="16" t="s">
        <v>15</v>
      </c>
      <c r="E38" s="17">
        <v>3</v>
      </c>
      <c r="F38" s="17">
        <v>17</v>
      </c>
      <c r="G38" s="22"/>
      <c r="H38" s="22">
        <f t="shared" si="2"/>
        <v>0</v>
      </c>
      <c r="I38" s="22">
        <f t="shared" si="3"/>
        <v>0</v>
      </c>
      <c r="J38" s="8"/>
      <c r="K38" s="9"/>
      <c r="L38" s="9"/>
      <c r="M38" s="9"/>
    </row>
    <row r="39" spans="1:13" x14ac:dyDescent="0.3">
      <c r="A39" s="13" t="s">
        <v>510</v>
      </c>
      <c r="B39" s="14" t="s">
        <v>472</v>
      </c>
      <c r="C39" s="15" t="s">
        <v>511</v>
      </c>
      <c r="D39" s="16" t="s">
        <v>15</v>
      </c>
      <c r="E39" s="17">
        <v>95</v>
      </c>
      <c r="F39" s="17">
        <v>474</v>
      </c>
      <c r="G39" s="22"/>
      <c r="H39" s="22">
        <f t="shared" si="2"/>
        <v>0</v>
      </c>
      <c r="I39" s="22">
        <f t="shared" si="3"/>
        <v>0</v>
      </c>
      <c r="J39" s="8"/>
      <c r="K39" s="9"/>
      <c r="L39" s="9"/>
      <c r="M39" s="9"/>
    </row>
    <row r="40" spans="1:13" x14ac:dyDescent="0.3">
      <c r="A40" s="13" t="s">
        <v>512</v>
      </c>
      <c r="B40" s="14" t="s">
        <v>472</v>
      </c>
      <c r="C40" s="15" t="s">
        <v>513</v>
      </c>
      <c r="D40" s="16" t="s">
        <v>15</v>
      </c>
      <c r="E40" s="17">
        <v>89</v>
      </c>
      <c r="F40" s="17">
        <v>443</v>
      </c>
      <c r="G40" s="22"/>
      <c r="H40" s="22">
        <f t="shared" si="2"/>
        <v>0</v>
      </c>
      <c r="I40" s="22">
        <f t="shared" si="3"/>
        <v>0</v>
      </c>
      <c r="J40" s="8"/>
      <c r="K40" s="9"/>
      <c r="L40" s="9"/>
      <c r="M40" s="9"/>
    </row>
    <row r="41" spans="1:13" x14ac:dyDescent="0.3">
      <c r="A41" s="13" t="s">
        <v>514</v>
      </c>
      <c r="B41" s="14" t="s">
        <v>472</v>
      </c>
      <c r="C41" s="15" t="s">
        <v>515</v>
      </c>
      <c r="D41" s="16" t="s">
        <v>15</v>
      </c>
      <c r="E41" s="17">
        <v>6997</v>
      </c>
      <c r="F41" s="17">
        <v>34984</v>
      </c>
      <c r="G41" s="22"/>
      <c r="H41" s="22">
        <f t="shared" si="2"/>
        <v>0</v>
      </c>
      <c r="I41" s="22">
        <f t="shared" si="3"/>
        <v>0</v>
      </c>
      <c r="J41" s="8"/>
      <c r="K41" s="9"/>
      <c r="L41" s="9"/>
      <c r="M41" s="9"/>
    </row>
    <row r="42" spans="1:13" x14ac:dyDescent="0.3">
      <c r="A42" s="13" t="s">
        <v>516</v>
      </c>
      <c r="B42" s="14" t="s">
        <v>472</v>
      </c>
      <c r="C42" s="15" t="s">
        <v>517</v>
      </c>
      <c r="D42" s="16" t="s">
        <v>15</v>
      </c>
      <c r="E42" s="17">
        <v>138</v>
      </c>
      <c r="F42" s="17">
        <v>691</v>
      </c>
      <c r="G42" s="22"/>
      <c r="H42" s="22">
        <f t="shared" si="2"/>
        <v>0</v>
      </c>
      <c r="I42" s="22">
        <f t="shared" si="3"/>
        <v>0</v>
      </c>
      <c r="J42" s="8"/>
      <c r="K42" s="9"/>
      <c r="L42" s="9"/>
      <c r="M42" s="9"/>
    </row>
    <row r="43" spans="1:13" x14ac:dyDescent="0.3">
      <c r="A43" s="13" t="s">
        <v>395</v>
      </c>
      <c r="B43" s="14" t="s">
        <v>472</v>
      </c>
      <c r="C43" s="15" t="s">
        <v>416</v>
      </c>
      <c r="D43" s="16" t="s">
        <v>15</v>
      </c>
      <c r="E43" s="17">
        <v>8</v>
      </c>
      <c r="F43" s="17">
        <v>38</v>
      </c>
      <c r="G43" s="22"/>
      <c r="H43" s="22">
        <f t="shared" si="2"/>
        <v>0</v>
      </c>
      <c r="I43" s="22">
        <f t="shared" si="3"/>
        <v>0</v>
      </c>
      <c r="J43" s="8"/>
      <c r="K43" s="9"/>
      <c r="L43" s="9"/>
      <c r="M43" s="9"/>
    </row>
    <row r="44" spans="1:13" x14ac:dyDescent="0.3">
      <c r="A44" s="13" t="s">
        <v>54</v>
      </c>
      <c r="B44" s="14" t="s">
        <v>472</v>
      </c>
      <c r="C44" s="15" t="s">
        <v>55</v>
      </c>
      <c r="D44" s="16" t="s">
        <v>15</v>
      </c>
      <c r="E44" s="17">
        <v>19</v>
      </c>
      <c r="F44" s="17">
        <v>94</v>
      </c>
      <c r="G44" s="22"/>
      <c r="H44" s="22">
        <f t="shared" si="2"/>
        <v>0</v>
      </c>
      <c r="I44" s="22">
        <f t="shared" si="3"/>
        <v>0</v>
      </c>
      <c r="J44" s="8"/>
      <c r="K44" s="9"/>
      <c r="L44" s="9"/>
      <c r="M44" s="9"/>
    </row>
    <row r="45" spans="1:13" x14ac:dyDescent="0.3">
      <c r="A45" s="13" t="s">
        <v>58</v>
      </c>
      <c r="B45" s="14" t="s">
        <v>472</v>
      </c>
      <c r="C45" s="15" t="s">
        <v>59</v>
      </c>
      <c r="D45" s="16" t="s">
        <v>15</v>
      </c>
      <c r="E45" s="17">
        <v>782</v>
      </c>
      <c r="F45" s="17">
        <v>3912</v>
      </c>
      <c r="G45" s="22"/>
      <c r="H45" s="22">
        <f t="shared" si="2"/>
        <v>0</v>
      </c>
      <c r="I45" s="22">
        <f t="shared" si="3"/>
        <v>0</v>
      </c>
      <c r="J45" s="8"/>
      <c r="K45" s="9"/>
      <c r="L45" s="9"/>
      <c r="M45" s="9"/>
    </row>
    <row r="46" spans="1:13" x14ac:dyDescent="0.3">
      <c r="A46" s="13" t="s">
        <v>518</v>
      </c>
      <c r="B46" s="14" t="s">
        <v>472</v>
      </c>
      <c r="C46" s="15" t="s">
        <v>519</v>
      </c>
      <c r="D46" s="16" t="s">
        <v>15</v>
      </c>
      <c r="E46" s="17">
        <v>262</v>
      </c>
      <c r="F46" s="17">
        <v>1310</v>
      </c>
      <c r="G46" s="22"/>
      <c r="H46" s="22">
        <f t="shared" si="2"/>
        <v>0</v>
      </c>
      <c r="I46" s="22">
        <f t="shared" si="3"/>
        <v>0</v>
      </c>
      <c r="J46" s="8"/>
      <c r="K46" s="9"/>
      <c r="L46" s="9"/>
      <c r="M46" s="9"/>
    </row>
    <row r="47" spans="1:13" x14ac:dyDescent="0.3">
      <c r="A47" s="13" t="s">
        <v>520</v>
      </c>
      <c r="B47" s="14" t="s">
        <v>472</v>
      </c>
      <c r="C47" s="15" t="s">
        <v>521</v>
      </c>
      <c r="D47" s="16" t="s">
        <v>15</v>
      </c>
      <c r="E47" s="17">
        <v>7</v>
      </c>
      <c r="F47" s="17">
        <v>35</v>
      </c>
      <c r="G47" s="22"/>
      <c r="H47" s="22">
        <f t="shared" si="2"/>
        <v>0</v>
      </c>
      <c r="I47" s="22">
        <f t="shared" si="3"/>
        <v>0</v>
      </c>
      <c r="J47" s="8"/>
      <c r="K47" s="9"/>
      <c r="L47" s="9"/>
      <c r="M47" s="9"/>
    </row>
    <row r="48" spans="1:13" x14ac:dyDescent="0.3">
      <c r="A48" s="13" t="s">
        <v>522</v>
      </c>
      <c r="B48" s="14" t="s">
        <v>472</v>
      </c>
      <c r="C48" s="15" t="s">
        <v>523</v>
      </c>
      <c r="D48" s="16" t="s">
        <v>15</v>
      </c>
      <c r="E48" s="17">
        <v>2</v>
      </c>
      <c r="F48" s="17">
        <v>12</v>
      </c>
      <c r="G48" s="22"/>
      <c r="H48" s="22">
        <f t="shared" si="2"/>
        <v>0</v>
      </c>
      <c r="I48" s="22">
        <f t="shared" si="3"/>
        <v>0</v>
      </c>
      <c r="J48" s="8"/>
      <c r="K48" s="9"/>
      <c r="L48" s="9"/>
      <c r="M48" s="9"/>
    </row>
    <row r="49" spans="1:13" ht="43.2" x14ac:dyDescent="0.3">
      <c r="A49" s="13" t="s">
        <v>524</v>
      </c>
      <c r="B49" s="14" t="s">
        <v>472</v>
      </c>
      <c r="C49" s="26" t="s">
        <v>947</v>
      </c>
      <c r="D49" s="16" t="s">
        <v>15</v>
      </c>
      <c r="E49" s="17">
        <v>234</v>
      </c>
      <c r="F49" s="17">
        <v>1172</v>
      </c>
      <c r="G49" s="22"/>
      <c r="H49" s="22">
        <f t="shared" si="2"/>
        <v>0</v>
      </c>
      <c r="I49" s="22">
        <f t="shared" si="3"/>
        <v>0</v>
      </c>
      <c r="J49" s="8"/>
      <c r="K49" s="9"/>
      <c r="L49" s="9"/>
      <c r="M49" s="9"/>
    </row>
    <row r="50" spans="1:13" ht="43.2" x14ac:dyDescent="0.3">
      <c r="A50" s="13" t="s">
        <v>525</v>
      </c>
      <c r="B50" s="14" t="s">
        <v>472</v>
      </c>
      <c r="C50" s="26" t="s">
        <v>948</v>
      </c>
      <c r="D50" s="16" t="s">
        <v>15</v>
      </c>
      <c r="E50" s="17">
        <v>329</v>
      </c>
      <c r="F50" s="17">
        <v>1644</v>
      </c>
      <c r="G50" s="22"/>
      <c r="H50" s="22">
        <f t="shared" si="2"/>
        <v>0</v>
      </c>
      <c r="I50" s="22">
        <f t="shared" si="3"/>
        <v>0</v>
      </c>
      <c r="J50" s="8"/>
      <c r="K50" s="9"/>
      <c r="L50" s="9"/>
      <c r="M50" s="9"/>
    </row>
    <row r="51" spans="1:13" x14ac:dyDescent="0.3">
      <c r="A51" s="13" t="s">
        <v>60</v>
      </c>
      <c r="B51" s="14" t="s">
        <v>472</v>
      </c>
      <c r="C51" s="15" t="s">
        <v>61</v>
      </c>
      <c r="D51" s="16" t="s">
        <v>15</v>
      </c>
      <c r="E51" s="17">
        <v>2</v>
      </c>
      <c r="F51" s="17">
        <v>10</v>
      </c>
      <c r="G51" s="22"/>
      <c r="H51" s="22">
        <f t="shared" si="2"/>
        <v>0</v>
      </c>
      <c r="I51" s="22">
        <f t="shared" si="3"/>
        <v>0</v>
      </c>
      <c r="J51" s="8"/>
      <c r="K51" s="9"/>
      <c r="L51" s="9"/>
      <c r="M51" s="9"/>
    </row>
    <row r="52" spans="1:13" x14ac:dyDescent="0.3">
      <c r="A52" s="13" t="s">
        <v>62</v>
      </c>
      <c r="B52" s="14" t="s">
        <v>472</v>
      </c>
      <c r="C52" s="15" t="s">
        <v>526</v>
      </c>
      <c r="D52" s="16" t="s">
        <v>15</v>
      </c>
      <c r="E52" s="17">
        <v>6</v>
      </c>
      <c r="F52" s="17">
        <v>28</v>
      </c>
      <c r="G52" s="22"/>
      <c r="H52" s="22">
        <f t="shared" si="2"/>
        <v>0</v>
      </c>
      <c r="I52" s="22">
        <f t="shared" si="3"/>
        <v>0</v>
      </c>
      <c r="J52" s="8"/>
      <c r="K52" s="9"/>
      <c r="L52" s="9"/>
      <c r="M52" s="9"/>
    </row>
    <row r="53" spans="1:13" x14ac:dyDescent="0.3">
      <c r="A53" s="13" t="s">
        <v>527</v>
      </c>
      <c r="B53" s="14" t="s">
        <v>472</v>
      </c>
      <c r="C53" s="15" t="s">
        <v>528</v>
      </c>
      <c r="D53" s="16" t="s">
        <v>15</v>
      </c>
      <c r="E53" s="17">
        <v>345</v>
      </c>
      <c r="F53" s="17">
        <v>1726</v>
      </c>
      <c r="G53" s="22"/>
      <c r="H53" s="22">
        <f t="shared" si="2"/>
        <v>0</v>
      </c>
      <c r="I53" s="22">
        <f t="shared" si="3"/>
        <v>0</v>
      </c>
      <c r="J53" s="8"/>
      <c r="K53" s="9"/>
      <c r="L53" s="9"/>
      <c r="M53" s="9"/>
    </row>
    <row r="54" spans="1:13" x14ac:dyDescent="0.3">
      <c r="A54" s="13" t="s">
        <v>529</v>
      </c>
      <c r="B54" s="14" t="s">
        <v>472</v>
      </c>
      <c r="C54" s="15" t="s">
        <v>530</v>
      </c>
      <c r="D54" s="16" t="s">
        <v>15</v>
      </c>
      <c r="E54" s="17">
        <v>3571</v>
      </c>
      <c r="F54" s="17">
        <v>17854</v>
      </c>
      <c r="G54" s="22"/>
      <c r="H54" s="22">
        <f t="shared" si="2"/>
        <v>0</v>
      </c>
      <c r="I54" s="22">
        <f t="shared" si="3"/>
        <v>0</v>
      </c>
      <c r="J54" s="8"/>
      <c r="K54" s="9"/>
      <c r="L54" s="9"/>
      <c r="M54" s="9"/>
    </row>
    <row r="55" spans="1:13" x14ac:dyDescent="0.3">
      <c r="A55" s="13" t="s">
        <v>63</v>
      </c>
      <c r="B55" s="14" t="s">
        <v>472</v>
      </c>
      <c r="C55" s="15" t="s">
        <v>255</v>
      </c>
      <c r="D55" s="16" t="s">
        <v>15</v>
      </c>
      <c r="E55" s="17">
        <v>700</v>
      </c>
      <c r="F55" s="17">
        <v>3500</v>
      </c>
      <c r="G55" s="22"/>
      <c r="H55" s="22">
        <f t="shared" si="2"/>
        <v>0</v>
      </c>
      <c r="I55" s="22">
        <f t="shared" si="3"/>
        <v>0</v>
      </c>
      <c r="J55" s="8"/>
      <c r="K55" s="9"/>
      <c r="L55" s="9"/>
      <c r="M55" s="9"/>
    </row>
    <row r="56" spans="1:13" x14ac:dyDescent="0.3">
      <c r="A56" s="13" t="s">
        <v>64</v>
      </c>
      <c r="B56" s="14" t="s">
        <v>472</v>
      </c>
      <c r="C56" s="15" t="s">
        <v>256</v>
      </c>
      <c r="D56" s="16" t="s">
        <v>15</v>
      </c>
      <c r="E56" s="17">
        <v>134</v>
      </c>
      <c r="F56" s="17">
        <v>671</v>
      </c>
      <c r="G56" s="22"/>
      <c r="H56" s="22">
        <f t="shared" si="2"/>
        <v>0</v>
      </c>
      <c r="I56" s="22">
        <f t="shared" si="3"/>
        <v>0</v>
      </c>
      <c r="J56" s="8"/>
      <c r="K56" s="9"/>
      <c r="L56" s="9"/>
      <c r="M56" s="9"/>
    </row>
    <row r="57" spans="1:13" x14ac:dyDescent="0.3">
      <c r="A57" s="13" t="s">
        <v>65</v>
      </c>
      <c r="B57" s="14" t="s">
        <v>472</v>
      </c>
      <c r="C57" s="15" t="s">
        <v>257</v>
      </c>
      <c r="D57" s="16" t="s">
        <v>15</v>
      </c>
      <c r="E57" s="17">
        <v>602</v>
      </c>
      <c r="F57" s="17">
        <v>3008</v>
      </c>
      <c r="G57" s="22"/>
      <c r="H57" s="22">
        <f t="shared" si="2"/>
        <v>0</v>
      </c>
      <c r="I57" s="22">
        <f t="shared" si="3"/>
        <v>0</v>
      </c>
      <c r="J57" s="8"/>
      <c r="K57" s="9"/>
      <c r="L57" s="9"/>
      <c r="M57" s="9"/>
    </row>
    <row r="58" spans="1:13" x14ac:dyDescent="0.3">
      <c r="A58" s="13" t="s">
        <v>66</v>
      </c>
      <c r="B58" s="14" t="s">
        <v>472</v>
      </c>
      <c r="C58" s="15" t="s">
        <v>258</v>
      </c>
      <c r="D58" s="16" t="s">
        <v>15</v>
      </c>
      <c r="E58" s="17">
        <v>287</v>
      </c>
      <c r="F58" s="17">
        <v>1437</v>
      </c>
      <c r="G58" s="22"/>
      <c r="H58" s="22">
        <f t="shared" si="2"/>
        <v>0</v>
      </c>
      <c r="I58" s="22">
        <f t="shared" si="3"/>
        <v>0</v>
      </c>
      <c r="J58" s="8"/>
      <c r="K58" s="9"/>
      <c r="L58" s="9"/>
      <c r="M58" s="9"/>
    </row>
    <row r="59" spans="1:13" x14ac:dyDescent="0.3">
      <c r="A59" s="13" t="s">
        <v>67</v>
      </c>
      <c r="B59" s="14" t="s">
        <v>472</v>
      </c>
      <c r="C59" s="15" t="s">
        <v>259</v>
      </c>
      <c r="D59" s="16" t="s">
        <v>15</v>
      </c>
      <c r="E59" s="17">
        <v>153.00000000000003</v>
      </c>
      <c r="F59" s="17">
        <v>765.00000000000011</v>
      </c>
      <c r="G59" s="22"/>
      <c r="H59" s="22">
        <f t="shared" si="2"/>
        <v>0</v>
      </c>
      <c r="I59" s="22">
        <f t="shared" si="3"/>
        <v>0</v>
      </c>
      <c r="J59" s="8"/>
      <c r="K59" s="9"/>
      <c r="L59" s="9"/>
      <c r="M59" s="9"/>
    </row>
    <row r="60" spans="1:13" x14ac:dyDescent="0.3">
      <c r="A60" s="13" t="s">
        <v>531</v>
      </c>
      <c r="B60" s="14" t="s">
        <v>472</v>
      </c>
      <c r="C60" s="15" t="s">
        <v>532</v>
      </c>
      <c r="D60" s="16" t="s">
        <v>15</v>
      </c>
      <c r="E60" s="17">
        <v>30</v>
      </c>
      <c r="F60" s="17">
        <v>152</v>
      </c>
      <c r="G60" s="22"/>
      <c r="H60" s="22">
        <f t="shared" si="2"/>
        <v>0</v>
      </c>
      <c r="I60" s="22">
        <f t="shared" si="3"/>
        <v>0</v>
      </c>
      <c r="J60" s="8"/>
      <c r="K60" s="9"/>
      <c r="L60" s="9"/>
      <c r="M60" s="9"/>
    </row>
    <row r="61" spans="1:13" x14ac:dyDescent="0.3">
      <c r="A61" s="13" t="s">
        <v>333</v>
      </c>
      <c r="B61" s="14" t="s">
        <v>472</v>
      </c>
      <c r="C61" s="15" t="s">
        <v>533</v>
      </c>
      <c r="D61" s="16" t="s">
        <v>15</v>
      </c>
      <c r="E61" s="17">
        <v>4</v>
      </c>
      <c r="F61" s="17">
        <v>21</v>
      </c>
      <c r="G61" s="22"/>
      <c r="H61" s="22">
        <f t="shared" si="2"/>
        <v>0</v>
      </c>
      <c r="I61" s="22">
        <f t="shared" si="3"/>
        <v>0</v>
      </c>
      <c r="J61" s="8"/>
      <c r="K61" s="9"/>
      <c r="L61" s="9"/>
      <c r="M61" s="9"/>
    </row>
    <row r="62" spans="1:13" x14ac:dyDescent="0.3">
      <c r="A62" s="13" t="s">
        <v>75</v>
      </c>
      <c r="B62" s="14" t="s">
        <v>472</v>
      </c>
      <c r="C62" s="15" t="s">
        <v>76</v>
      </c>
      <c r="D62" s="16" t="s">
        <v>15</v>
      </c>
      <c r="E62" s="17">
        <v>1</v>
      </c>
      <c r="F62" s="17">
        <v>3</v>
      </c>
      <c r="G62" s="22"/>
      <c r="H62" s="22">
        <f t="shared" si="2"/>
        <v>0</v>
      </c>
      <c r="I62" s="22">
        <f t="shared" si="3"/>
        <v>0</v>
      </c>
      <c r="J62" s="8"/>
      <c r="K62" s="9"/>
      <c r="L62" s="9"/>
      <c r="M62" s="9"/>
    </row>
    <row r="63" spans="1:13" x14ac:dyDescent="0.3">
      <c r="A63" s="13" t="s">
        <v>534</v>
      </c>
      <c r="B63" s="14" t="s">
        <v>472</v>
      </c>
      <c r="C63" s="15" t="s">
        <v>535</v>
      </c>
      <c r="D63" s="16" t="s">
        <v>15</v>
      </c>
      <c r="E63" s="17">
        <v>245</v>
      </c>
      <c r="F63" s="17">
        <v>1223</v>
      </c>
      <c r="G63" s="22"/>
      <c r="H63" s="22">
        <f t="shared" si="2"/>
        <v>0</v>
      </c>
      <c r="I63" s="22">
        <f t="shared" si="3"/>
        <v>0</v>
      </c>
      <c r="J63" s="8"/>
      <c r="K63" s="9"/>
      <c r="L63" s="9"/>
      <c r="M63" s="9"/>
    </row>
    <row r="64" spans="1:13" x14ac:dyDescent="0.3">
      <c r="A64" s="13" t="s">
        <v>536</v>
      </c>
      <c r="B64" s="14" t="s">
        <v>472</v>
      </c>
      <c r="C64" s="15" t="s">
        <v>537</v>
      </c>
      <c r="D64" s="16" t="s">
        <v>15</v>
      </c>
      <c r="E64" s="17">
        <v>343</v>
      </c>
      <c r="F64" s="17">
        <v>1717</v>
      </c>
      <c r="G64" s="22"/>
      <c r="H64" s="22">
        <f t="shared" si="2"/>
        <v>0</v>
      </c>
      <c r="I64" s="22">
        <f t="shared" si="3"/>
        <v>0</v>
      </c>
      <c r="J64" s="8"/>
      <c r="K64" s="9"/>
      <c r="L64" s="9"/>
      <c r="M64" s="9"/>
    </row>
    <row r="65" spans="1:13" x14ac:dyDescent="0.3">
      <c r="A65" s="13" t="s">
        <v>538</v>
      </c>
      <c r="B65" s="14" t="s">
        <v>472</v>
      </c>
      <c r="C65" s="15" t="s">
        <v>539</v>
      </c>
      <c r="D65" s="16" t="s">
        <v>15</v>
      </c>
      <c r="E65" s="17">
        <v>526</v>
      </c>
      <c r="F65" s="17">
        <v>2632.0000000000005</v>
      </c>
      <c r="G65" s="22"/>
      <c r="H65" s="22">
        <f t="shared" si="2"/>
        <v>0</v>
      </c>
      <c r="I65" s="22">
        <f t="shared" si="3"/>
        <v>0</v>
      </c>
      <c r="J65" s="8"/>
      <c r="K65" s="9"/>
      <c r="L65" s="9"/>
      <c r="M65" s="9"/>
    </row>
    <row r="66" spans="1:13" x14ac:dyDescent="0.3">
      <c r="A66" s="13" t="s">
        <v>540</v>
      </c>
      <c r="B66" s="14" t="s">
        <v>472</v>
      </c>
      <c r="C66" s="15" t="s">
        <v>541</v>
      </c>
      <c r="D66" s="16" t="s">
        <v>15</v>
      </c>
      <c r="E66" s="17">
        <v>151</v>
      </c>
      <c r="F66" s="17">
        <v>753</v>
      </c>
      <c r="G66" s="22"/>
      <c r="H66" s="22">
        <f t="shared" si="2"/>
        <v>0</v>
      </c>
      <c r="I66" s="22">
        <f t="shared" si="3"/>
        <v>0</v>
      </c>
      <c r="J66" s="8"/>
      <c r="K66" s="9"/>
      <c r="L66" s="9"/>
      <c r="M66" s="9"/>
    </row>
    <row r="67" spans="1:13" x14ac:dyDescent="0.3">
      <c r="A67" s="13" t="s">
        <v>77</v>
      </c>
      <c r="B67" s="14" t="s">
        <v>472</v>
      </c>
      <c r="C67" s="15" t="s">
        <v>542</v>
      </c>
      <c r="D67" s="16" t="s">
        <v>15</v>
      </c>
      <c r="E67" s="17">
        <v>6</v>
      </c>
      <c r="F67" s="17">
        <v>28.999999999999996</v>
      </c>
      <c r="G67" s="22"/>
      <c r="H67" s="22">
        <f t="shared" si="2"/>
        <v>0</v>
      </c>
      <c r="I67" s="22">
        <f t="shared" si="3"/>
        <v>0</v>
      </c>
      <c r="J67" s="8"/>
      <c r="K67" s="9"/>
      <c r="L67" s="9"/>
      <c r="M67" s="9"/>
    </row>
    <row r="68" spans="1:13" x14ac:dyDescent="0.3">
      <c r="A68" s="13" t="s">
        <v>83</v>
      </c>
      <c r="B68" s="14" t="s">
        <v>472</v>
      </c>
      <c r="C68" s="15" t="s">
        <v>261</v>
      </c>
      <c r="D68" s="16" t="s">
        <v>15</v>
      </c>
      <c r="E68" s="17">
        <v>177</v>
      </c>
      <c r="F68" s="17">
        <v>887</v>
      </c>
      <c r="G68" s="22"/>
      <c r="H68" s="22">
        <f t="shared" si="2"/>
        <v>0</v>
      </c>
      <c r="I68" s="22">
        <f t="shared" si="3"/>
        <v>0</v>
      </c>
      <c r="J68" s="8"/>
      <c r="K68" s="9"/>
      <c r="L68" s="9"/>
      <c r="M68" s="9"/>
    </row>
    <row r="69" spans="1:13" x14ac:dyDescent="0.3">
      <c r="A69" s="13" t="s">
        <v>334</v>
      </c>
      <c r="B69" s="14" t="s">
        <v>472</v>
      </c>
      <c r="C69" s="15" t="s">
        <v>367</v>
      </c>
      <c r="D69" s="16" t="s">
        <v>15</v>
      </c>
      <c r="E69" s="17">
        <v>25</v>
      </c>
      <c r="F69" s="17">
        <v>123.99999999999999</v>
      </c>
      <c r="G69" s="22"/>
      <c r="H69" s="22">
        <f t="shared" si="2"/>
        <v>0</v>
      </c>
      <c r="I69" s="22">
        <f t="shared" si="3"/>
        <v>0</v>
      </c>
      <c r="J69" s="8"/>
      <c r="K69" s="9"/>
      <c r="L69" s="9"/>
      <c r="M69" s="9"/>
    </row>
    <row r="70" spans="1:13" x14ac:dyDescent="0.3">
      <c r="A70" s="13" t="s">
        <v>543</v>
      </c>
      <c r="B70" s="14" t="s">
        <v>472</v>
      </c>
      <c r="C70" s="15" t="s">
        <v>544</v>
      </c>
      <c r="D70" s="16" t="s">
        <v>15</v>
      </c>
      <c r="E70" s="17">
        <v>82</v>
      </c>
      <c r="F70" s="17">
        <v>412.00000000000006</v>
      </c>
      <c r="G70" s="22"/>
      <c r="H70" s="22">
        <f t="shared" si="2"/>
        <v>0</v>
      </c>
      <c r="I70" s="22">
        <f t="shared" si="3"/>
        <v>0</v>
      </c>
      <c r="J70" s="8"/>
      <c r="K70" s="9"/>
      <c r="L70" s="9"/>
      <c r="M70" s="9"/>
    </row>
    <row r="71" spans="1:13" x14ac:dyDescent="0.3">
      <c r="A71" s="13" t="s">
        <v>84</v>
      </c>
      <c r="B71" s="14" t="s">
        <v>472</v>
      </c>
      <c r="C71" s="15" t="s">
        <v>85</v>
      </c>
      <c r="D71" s="16" t="s">
        <v>15</v>
      </c>
      <c r="E71" s="17">
        <v>22</v>
      </c>
      <c r="F71" s="17">
        <v>112</v>
      </c>
      <c r="G71" s="22"/>
      <c r="H71" s="22">
        <f t="shared" ref="H71:H134" si="4">E71*G71</f>
        <v>0</v>
      </c>
      <c r="I71" s="22">
        <f t="shared" ref="I71:I134" si="5">+G71*F71</f>
        <v>0</v>
      </c>
      <c r="J71" s="8"/>
      <c r="K71" s="9"/>
      <c r="L71" s="9"/>
      <c r="M71" s="9"/>
    </row>
    <row r="72" spans="1:13" x14ac:dyDescent="0.3">
      <c r="A72" s="13" t="s">
        <v>86</v>
      </c>
      <c r="B72" s="14" t="s">
        <v>472</v>
      </c>
      <c r="C72" s="15" t="s">
        <v>87</v>
      </c>
      <c r="D72" s="16" t="s">
        <v>15</v>
      </c>
      <c r="E72" s="17">
        <v>32</v>
      </c>
      <c r="F72" s="17">
        <v>161.00000000000003</v>
      </c>
      <c r="G72" s="22"/>
      <c r="H72" s="22">
        <f t="shared" si="4"/>
        <v>0</v>
      </c>
      <c r="I72" s="22">
        <f t="shared" si="5"/>
        <v>0</v>
      </c>
      <c r="J72" s="8"/>
      <c r="K72" s="9"/>
      <c r="L72" s="9"/>
      <c r="M72" s="9"/>
    </row>
    <row r="73" spans="1:13" x14ac:dyDescent="0.3">
      <c r="A73" s="13" t="s">
        <v>88</v>
      </c>
      <c r="B73" s="14" t="s">
        <v>472</v>
      </c>
      <c r="C73" s="15" t="s">
        <v>545</v>
      </c>
      <c r="D73" s="16" t="s">
        <v>15</v>
      </c>
      <c r="E73" s="17">
        <v>45</v>
      </c>
      <c r="F73" s="17">
        <v>223.00000000000003</v>
      </c>
      <c r="G73" s="22"/>
      <c r="H73" s="22">
        <f t="shared" si="4"/>
        <v>0</v>
      </c>
      <c r="I73" s="22">
        <f t="shared" si="5"/>
        <v>0</v>
      </c>
      <c r="J73" s="8"/>
      <c r="K73" s="9"/>
      <c r="L73" s="9"/>
      <c r="M73" s="9"/>
    </row>
    <row r="74" spans="1:13" x14ac:dyDescent="0.3">
      <c r="A74" s="13" t="s">
        <v>89</v>
      </c>
      <c r="B74" s="14" t="s">
        <v>472</v>
      </c>
      <c r="C74" s="15" t="s">
        <v>546</v>
      </c>
      <c r="D74" s="16" t="s">
        <v>15</v>
      </c>
      <c r="E74" s="17">
        <v>48</v>
      </c>
      <c r="F74" s="17">
        <v>241</v>
      </c>
      <c r="G74" s="22"/>
      <c r="H74" s="22">
        <f t="shared" si="4"/>
        <v>0</v>
      </c>
      <c r="I74" s="22">
        <f t="shared" si="5"/>
        <v>0</v>
      </c>
      <c r="J74" s="8"/>
      <c r="K74" s="9"/>
      <c r="L74" s="9"/>
      <c r="M74" s="9"/>
    </row>
    <row r="75" spans="1:13" x14ac:dyDescent="0.3">
      <c r="A75" s="13" t="s">
        <v>335</v>
      </c>
      <c r="B75" s="14" t="s">
        <v>472</v>
      </c>
      <c r="C75" s="15" t="s">
        <v>368</v>
      </c>
      <c r="D75" s="16" t="s">
        <v>15</v>
      </c>
      <c r="E75" s="17">
        <v>1</v>
      </c>
      <c r="F75" s="17">
        <v>7.0000000000000009</v>
      </c>
      <c r="G75" s="22"/>
      <c r="H75" s="22">
        <f t="shared" si="4"/>
        <v>0</v>
      </c>
      <c r="I75" s="22">
        <f t="shared" si="5"/>
        <v>0</v>
      </c>
      <c r="J75" s="8"/>
      <c r="K75" s="9"/>
      <c r="L75" s="9"/>
      <c r="M75" s="9"/>
    </row>
    <row r="76" spans="1:13" x14ac:dyDescent="0.3">
      <c r="A76" s="13" t="s">
        <v>90</v>
      </c>
      <c r="B76" s="14" t="s">
        <v>472</v>
      </c>
      <c r="C76" s="15" t="s">
        <v>262</v>
      </c>
      <c r="D76" s="16" t="s">
        <v>15</v>
      </c>
      <c r="E76" s="17">
        <v>30</v>
      </c>
      <c r="F76" s="17">
        <v>148</v>
      </c>
      <c r="G76" s="22"/>
      <c r="H76" s="22">
        <f t="shared" si="4"/>
        <v>0</v>
      </c>
      <c r="I76" s="22">
        <f t="shared" si="5"/>
        <v>0</v>
      </c>
      <c r="J76" s="8"/>
      <c r="K76" s="9"/>
      <c r="L76" s="9"/>
      <c r="M76" s="9"/>
    </row>
    <row r="77" spans="1:13" x14ac:dyDescent="0.3">
      <c r="A77" s="13" t="s">
        <v>93</v>
      </c>
      <c r="B77" s="14" t="s">
        <v>472</v>
      </c>
      <c r="C77" s="15" t="s">
        <v>94</v>
      </c>
      <c r="D77" s="16" t="s">
        <v>15</v>
      </c>
      <c r="E77" s="17">
        <v>3850</v>
      </c>
      <c r="F77" s="17">
        <v>19250</v>
      </c>
      <c r="G77" s="22"/>
      <c r="H77" s="22">
        <f t="shared" si="4"/>
        <v>0</v>
      </c>
      <c r="I77" s="22">
        <f t="shared" si="5"/>
        <v>0</v>
      </c>
      <c r="J77" s="8"/>
      <c r="K77" s="9"/>
      <c r="L77" s="9"/>
      <c r="M77" s="9"/>
    </row>
    <row r="78" spans="1:13" x14ac:dyDescent="0.3">
      <c r="A78" s="13" t="s">
        <v>95</v>
      </c>
      <c r="B78" s="14" t="s">
        <v>472</v>
      </c>
      <c r="C78" s="15" t="s">
        <v>263</v>
      </c>
      <c r="D78" s="16" t="s">
        <v>15</v>
      </c>
      <c r="E78" s="17">
        <v>1717</v>
      </c>
      <c r="F78" s="17">
        <v>8587</v>
      </c>
      <c r="G78" s="22"/>
      <c r="H78" s="22">
        <f t="shared" si="4"/>
        <v>0</v>
      </c>
      <c r="I78" s="22">
        <f t="shared" si="5"/>
        <v>0</v>
      </c>
      <c r="J78" s="8"/>
      <c r="K78" s="9"/>
      <c r="L78" s="9"/>
      <c r="M78" s="9"/>
    </row>
    <row r="79" spans="1:13" x14ac:dyDescent="0.3">
      <c r="A79" s="13" t="s">
        <v>98</v>
      </c>
      <c r="B79" s="14" t="s">
        <v>472</v>
      </c>
      <c r="C79" s="15" t="s">
        <v>547</v>
      </c>
      <c r="D79" s="16" t="s">
        <v>15</v>
      </c>
      <c r="E79" s="17">
        <v>58</v>
      </c>
      <c r="F79" s="17">
        <v>290</v>
      </c>
      <c r="G79" s="22"/>
      <c r="H79" s="22">
        <f t="shared" si="4"/>
        <v>0</v>
      </c>
      <c r="I79" s="22">
        <f t="shared" si="5"/>
        <v>0</v>
      </c>
      <c r="J79" s="8"/>
      <c r="K79" s="9"/>
      <c r="L79" s="9"/>
      <c r="M79" s="9"/>
    </row>
    <row r="80" spans="1:13" x14ac:dyDescent="0.3">
      <c r="A80" s="13" t="s">
        <v>99</v>
      </c>
      <c r="B80" s="14" t="s">
        <v>472</v>
      </c>
      <c r="C80" s="15" t="s">
        <v>264</v>
      </c>
      <c r="D80" s="16" t="s">
        <v>15</v>
      </c>
      <c r="E80" s="17">
        <v>184</v>
      </c>
      <c r="F80" s="17">
        <v>921</v>
      </c>
      <c r="G80" s="22"/>
      <c r="H80" s="22">
        <f t="shared" si="4"/>
        <v>0</v>
      </c>
      <c r="I80" s="22">
        <f t="shared" si="5"/>
        <v>0</v>
      </c>
      <c r="J80" s="8"/>
      <c r="K80" s="9"/>
      <c r="L80" s="9"/>
      <c r="M80" s="9"/>
    </row>
    <row r="81" spans="1:13" x14ac:dyDescent="0.3">
      <c r="A81" s="13" t="s">
        <v>100</v>
      </c>
      <c r="B81" s="14" t="s">
        <v>472</v>
      </c>
      <c r="C81" s="15" t="s">
        <v>265</v>
      </c>
      <c r="D81" s="16" t="s">
        <v>15</v>
      </c>
      <c r="E81" s="17">
        <v>2</v>
      </c>
      <c r="F81" s="17">
        <v>8</v>
      </c>
      <c r="G81" s="22"/>
      <c r="H81" s="22">
        <f t="shared" si="4"/>
        <v>0</v>
      </c>
      <c r="I81" s="22">
        <f t="shared" si="5"/>
        <v>0</v>
      </c>
      <c r="J81" s="8"/>
      <c r="K81" s="9"/>
      <c r="L81" s="9"/>
      <c r="M81" s="9"/>
    </row>
    <row r="82" spans="1:13" x14ac:dyDescent="0.3">
      <c r="A82" s="13" t="s">
        <v>548</v>
      </c>
      <c r="B82" s="14" t="s">
        <v>472</v>
      </c>
      <c r="C82" s="15" t="s">
        <v>549</v>
      </c>
      <c r="D82" s="16" t="s">
        <v>15</v>
      </c>
      <c r="E82" s="17">
        <v>39</v>
      </c>
      <c r="F82" s="17">
        <v>192.99999999999997</v>
      </c>
      <c r="G82" s="22"/>
      <c r="H82" s="22">
        <f t="shared" si="4"/>
        <v>0</v>
      </c>
      <c r="I82" s="22">
        <f t="shared" si="5"/>
        <v>0</v>
      </c>
      <c r="J82" s="8"/>
      <c r="K82" s="9"/>
      <c r="L82" s="9"/>
      <c r="M82" s="9"/>
    </row>
    <row r="83" spans="1:13" x14ac:dyDescent="0.3">
      <c r="A83" s="13" t="s">
        <v>101</v>
      </c>
      <c r="B83" s="14" t="s">
        <v>472</v>
      </c>
      <c r="C83" s="15" t="s">
        <v>550</v>
      </c>
      <c r="D83" s="16" t="s">
        <v>15</v>
      </c>
      <c r="E83" s="17">
        <v>69</v>
      </c>
      <c r="F83" s="17">
        <v>347</v>
      </c>
      <c r="G83" s="22"/>
      <c r="H83" s="22">
        <f t="shared" si="4"/>
        <v>0</v>
      </c>
      <c r="I83" s="22">
        <f t="shared" si="5"/>
        <v>0</v>
      </c>
      <c r="J83" s="8"/>
      <c r="K83" s="9"/>
      <c r="L83" s="9"/>
      <c r="M83" s="9"/>
    </row>
    <row r="84" spans="1:13" x14ac:dyDescent="0.3">
      <c r="A84" s="13" t="s">
        <v>102</v>
      </c>
      <c r="B84" s="14" t="s">
        <v>472</v>
      </c>
      <c r="C84" s="15" t="s">
        <v>266</v>
      </c>
      <c r="D84" s="16" t="s">
        <v>15</v>
      </c>
      <c r="E84" s="17">
        <v>121</v>
      </c>
      <c r="F84" s="17">
        <v>606.00000000000011</v>
      </c>
      <c r="G84" s="22"/>
      <c r="H84" s="22">
        <f t="shared" si="4"/>
        <v>0</v>
      </c>
      <c r="I84" s="22">
        <f t="shared" si="5"/>
        <v>0</v>
      </c>
      <c r="J84" s="8"/>
      <c r="K84" s="9"/>
      <c r="L84" s="9"/>
      <c r="M84" s="9"/>
    </row>
    <row r="85" spans="1:13" x14ac:dyDescent="0.3">
      <c r="A85" s="13" t="s">
        <v>103</v>
      </c>
      <c r="B85" s="14" t="s">
        <v>472</v>
      </c>
      <c r="C85" s="15" t="s">
        <v>267</v>
      </c>
      <c r="D85" s="16" t="s">
        <v>15</v>
      </c>
      <c r="E85" s="17">
        <v>194</v>
      </c>
      <c r="F85" s="17">
        <v>972.00000000000011</v>
      </c>
      <c r="G85" s="22"/>
      <c r="H85" s="22">
        <f t="shared" si="4"/>
        <v>0</v>
      </c>
      <c r="I85" s="22">
        <f t="shared" si="5"/>
        <v>0</v>
      </c>
      <c r="J85" s="8"/>
      <c r="K85" s="9"/>
      <c r="L85" s="9"/>
      <c r="M85" s="9"/>
    </row>
    <row r="86" spans="1:13" x14ac:dyDescent="0.3">
      <c r="A86" s="13" t="s">
        <v>336</v>
      </c>
      <c r="B86" s="14" t="s">
        <v>472</v>
      </c>
      <c r="C86" s="15" t="s">
        <v>369</v>
      </c>
      <c r="D86" s="16" t="s">
        <v>15</v>
      </c>
      <c r="E86" s="17">
        <v>1</v>
      </c>
      <c r="F86" s="17">
        <v>4</v>
      </c>
      <c r="G86" s="22"/>
      <c r="H86" s="22">
        <f t="shared" si="4"/>
        <v>0</v>
      </c>
      <c r="I86" s="22">
        <f t="shared" si="5"/>
        <v>0</v>
      </c>
      <c r="J86" s="8"/>
      <c r="K86" s="9"/>
      <c r="L86" s="9"/>
      <c r="M86" s="9"/>
    </row>
    <row r="87" spans="1:13" x14ac:dyDescent="0.3">
      <c r="A87" s="13" t="s">
        <v>114</v>
      </c>
      <c r="B87" s="14" t="s">
        <v>472</v>
      </c>
      <c r="C87" s="15" t="s">
        <v>115</v>
      </c>
      <c r="D87" s="16" t="s">
        <v>15</v>
      </c>
      <c r="E87" s="17">
        <v>7</v>
      </c>
      <c r="F87" s="17">
        <v>34</v>
      </c>
      <c r="G87" s="22"/>
      <c r="H87" s="22">
        <f t="shared" si="4"/>
        <v>0</v>
      </c>
      <c r="I87" s="22">
        <f t="shared" si="5"/>
        <v>0</v>
      </c>
      <c r="J87" s="8"/>
      <c r="K87" s="9"/>
      <c r="L87" s="9"/>
      <c r="M87" s="9"/>
    </row>
    <row r="88" spans="1:13" x14ac:dyDescent="0.3">
      <c r="A88" s="13" t="s">
        <v>116</v>
      </c>
      <c r="B88" s="14" t="s">
        <v>472</v>
      </c>
      <c r="C88" s="15" t="s">
        <v>117</v>
      </c>
      <c r="D88" s="16" t="s">
        <v>15</v>
      </c>
      <c r="E88" s="17">
        <v>5</v>
      </c>
      <c r="F88" s="17">
        <v>27</v>
      </c>
      <c r="G88" s="22"/>
      <c r="H88" s="22">
        <f t="shared" si="4"/>
        <v>0</v>
      </c>
      <c r="I88" s="22">
        <f t="shared" si="5"/>
        <v>0</v>
      </c>
      <c r="J88" s="8"/>
      <c r="K88" s="9"/>
      <c r="L88" s="9"/>
      <c r="M88" s="9"/>
    </row>
    <row r="89" spans="1:13" x14ac:dyDescent="0.3">
      <c r="A89" s="13" t="s">
        <v>118</v>
      </c>
      <c r="B89" s="14" t="s">
        <v>472</v>
      </c>
      <c r="C89" s="15" t="s">
        <v>551</v>
      </c>
      <c r="D89" s="16" t="s">
        <v>15</v>
      </c>
      <c r="E89" s="17">
        <v>919</v>
      </c>
      <c r="F89" s="17">
        <v>4595</v>
      </c>
      <c r="G89" s="22"/>
      <c r="H89" s="22">
        <f t="shared" si="4"/>
        <v>0</v>
      </c>
      <c r="I89" s="22">
        <f t="shared" si="5"/>
        <v>0</v>
      </c>
      <c r="J89" s="8"/>
      <c r="K89" s="9"/>
      <c r="L89" s="9"/>
      <c r="M89" s="9"/>
    </row>
    <row r="90" spans="1:13" x14ac:dyDescent="0.3">
      <c r="A90" s="13" t="s">
        <v>119</v>
      </c>
      <c r="B90" s="14" t="s">
        <v>472</v>
      </c>
      <c r="C90" s="15" t="s">
        <v>552</v>
      </c>
      <c r="D90" s="16" t="s">
        <v>15</v>
      </c>
      <c r="E90" s="17">
        <v>886</v>
      </c>
      <c r="F90" s="17">
        <v>4428.0000000000009</v>
      </c>
      <c r="G90" s="22"/>
      <c r="H90" s="22">
        <f t="shared" si="4"/>
        <v>0</v>
      </c>
      <c r="I90" s="22">
        <f t="shared" si="5"/>
        <v>0</v>
      </c>
      <c r="J90" s="8"/>
      <c r="K90" s="9"/>
      <c r="L90" s="9"/>
      <c r="M90" s="9"/>
    </row>
    <row r="91" spans="1:13" x14ac:dyDescent="0.3">
      <c r="A91" s="13" t="s">
        <v>122</v>
      </c>
      <c r="B91" s="14" t="s">
        <v>472</v>
      </c>
      <c r="C91" s="15" t="s">
        <v>553</v>
      </c>
      <c r="D91" s="16" t="s">
        <v>15</v>
      </c>
      <c r="E91" s="17">
        <v>1</v>
      </c>
      <c r="F91" s="17">
        <v>6</v>
      </c>
      <c r="G91" s="22"/>
      <c r="H91" s="22">
        <f t="shared" si="4"/>
        <v>0</v>
      </c>
      <c r="I91" s="22">
        <f t="shared" si="5"/>
        <v>0</v>
      </c>
      <c r="J91" s="8"/>
      <c r="K91" s="9"/>
      <c r="L91" s="9"/>
      <c r="M91" s="9"/>
    </row>
    <row r="92" spans="1:13" x14ac:dyDescent="0.3">
      <c r="A92" s="13" t="s">
        <v>123</v>
      </c>
      <c r="B92" s="14" t="s">
        <v>472</v>
      </c>
      <c r="C92" s="15" t="s">
        <v>124</v>
      </c>
      <c r="D92" s="16" t="s">
        <v>15</v>
      </c>
      <c r="E92" s="17">
        <v>7</v>
      </c>
      <c r="F92" s="17">
        <v>36</v>
      </c>
      <c r="G92" s="22"/>
      <c r="H92" s="22">
        <f t="shared" si="4"/>
        <v>0</v>
      </c>
      <c r="I92" s="22">
        <f t="shared" si="5"/>
        <v>0</v>
      </c>
      <c r="J92" s="8"/>
      <c r="K92" s="9"/>
      <c r="L92" s="9"/>
      <c r="M92" s="9"/>
    </row>
    <row r="93" spans="1:13" x14ac:dyDescent="0.3">
      <c r="A93" s="13" t="s">
        <v>125</v>
      </c>
      <c r="B93" s="14" t="s">
        <v>472</v>
      </c>
      <c r="C93" s="15" t="s">
        <v>126</v>
      </c>
      <c r="D93" s="16" t="s">
        <v>15</v>
      </c>
      <c r="E93" s="17">
        <v>10</v>
      </c>
      <c r="F93" s="17">
        <v>50.000000000000007</v>
      </c>
      <c r="G93" s="22"/>
      <c r="H93" s="22">
        <f t="shared" si="4"/>
        <v>0</v>
      </c>
      <c r="I93" s="22">
        <f t="shared" si="5"/>
        <v>0</v>
      </c>
      <c r="J93" s="8"/>
      <c r="K93" s="9"/>
      <c r="L93" s="9"/>
      <c r="M93" s="9"/>
    </row>
    <row r="94" spans="1:13" x14ac:dyDescent="0.3">
      <c r="A94" s="13" t="s">
        <v>127</v>
      </c>
      <c r="B94" s="14" t="s">
        <v>472</v>
      </c>
      <c r="C94" s="15" t="s">
        <v>128</v>
      </c>
      <c r="D94" s="16" t="s">
        <v>15</v>
      </c>
      <c r="E94" s="17">
        <v>7</v>
      </c>
      <c r="F94" s="17">
        <v>36</v>
      </c>
      <c r="G94" s="22"/>
      <c r="H94" s="22">
        <f t="shared" si="4"/>
        <v>0</v>
      </c>
      <c r="I94" s="22">
        <f t="shared" si="5"/>
        <v>0</v>
      </c>
      <c r="J94" s="8"/>
      <c r="K94" s="9"/>
      <c r="L94" s="9"/>
      <c r="M94" s="9"/>
    </row>
    <row r="95" spans="1:13" x14ac:dyDescent="0.3">
      <c r="A95" s="13" t="s">
        <v>554</v>
      </c>
      <c r="B95" s="14" t="s">
        <v>472</v>
      </c>
      <c r="C95" s="15" t="s">
        <v>555</v>
      </c>
      <c r="D95" s="16" t="s">
        <v>15</v>
      </c>
      <c r="E95" s="17">
        <v>7</v>
      </c>
      <c r="F95" s="17">
        <v>34</v>
      </c>
      <c r="G95" s="22"/>
      <c r="H95" s="22">
        <f t="shared" si="4"/>
        <v>0</v>
      </c>
      <c r="I95" s="22">
        <f t="shared" si="5"/>
        <v>0</v>
      </c>
      <c r="J95" s="8"/>
      <c r="K95" s="9"/>
      <c r="L95" s="9"/>
      <c r="M95" s="9"/>
    </row>
    <row r="96" spans="1:13" x14ac:dyDescent="0.3">
      <c r="A96" s="13" t="s">
        <v>129</v>
      </c>
      <c r="B96" s="14" t="s">
        <v>472</v>
      </c>
      <c r="C96" s="15" t="s">
        <v>130</v>
      </c>
      <c r="D96" s="16" t="s">
        <v>15</v>
      </c>
      <c r="E96" s="17">
        <v>12.000000000000002</v>
      </c>
      <c r="F96" s="17">
        <v>60.000000000000007</v>
      </c>
      <c r="G96" s="22"/>
      <c r="H96" s="22">
        <f t="shared" si="4"/>
        <v>0</v>
      </c>
      <c r="I96" s="22">
        <f t="shared" si="5"/>
        <v>0</v>
      </c>
      <c r="J96" s="8"/>
      <c r="K96" s="9"/>
      <c r="L96" s="9"/>
      <c r="M96" s="9"/>
    </row>
    <row r="97" spans="1:13" x14ac:dyDescent="0.3">
      <c r="A97" s="13" t="s">
        <v>131</v>
      </c>
      <c r="B97" s="14" t="s">
        <v>472</v>
      </c>
      <c r="C97" s="15" t="s">
        <v>132</v>
      </c>
      <c r="D97" s="16" t="s">
        <v>15</v>
      </c>
      <c r="E97" s="17">
        <v>20</v>
      </c>
      <c r="F97" s="17">
        <v>102</v>
      </c>
      <c r="G97" s="22"/>
      <c r="H97" s="22">
        <f t="shared" si="4"/>
        <v>0</v>
      </c>
      <c r="I97" s="22">
        <f t="shared" si="5"/>
        <v>0</v>
      </c>
      <c r="J97" s="8"/>
      <c r="K97" s="9"/>
      <c r="L97" s="9"/>
      <c r="M97" s="9"/>
    </row>
    <row r="98" spans="1:13" x14ac:dyDescent="0.3">
      <c r="A98" s="13" t="s">
        <v>337</v>
      </c>
      <c r="B98" s="14" t="s">
        <v>472</v>
      </c>
      <c r="C98" s="15" t="s">
        <v>370</v>
      </c>
      <c r="D98" s="16" t="s">
        <v>15</v>
      </c>
      <c r="E98" s="17">
        <v>4</v>
      </c>
      <c r="F98" s="17">
        <v>18.000000000000004</v>
      </c>
      <c r="G98" s="22"/>
      <c r="H98" s="22">
        <f t="shared" si="4"/>
        <v>0</v>
      </c>
      <c r="I98" s="22">
        <f t="shared" si="5"/>
        <v>0</v>
      </c>
      <c r="J98" s="8"/>
      <c r="K98" s="9"/>
      <c r="L98" s="9"/>
      <c r="M98" s="9"/>
    </row>
    <row r="99" spans="1:13" x14ac:dyDescent="0.3">
      <c r="A99" s="13" t="s">
        <v>133</v>
      </c>
      <c r="B99" s="14" t="s">
        <v>472</v>
      </c>
      <c r="C99" s="15" t="s">
        <v>556</v>
      </c>
      <c r="D99" s="16" t="s">
        <v>15</v>
      </c>
      <c r="E99" s="17">
        <v>15</v>
      </c>
      <c r="F99" s="17">
        <v>76.999999999999986</v>
      </c>
      <c r="G99" s="22"/>
      <c r="H99" s="22">
        <f t="shared" si="4"/>
        <v>0</v>
      </c>
      <c r="I99" s="22">
        <f t="shared" si="5"/>
        <v>0</v>
      </c>
      <c r="J99" s="8"/>
      <c r="K99" s="9"/>
      <c r="L99" s="9"/>
      <c r="M99" s="9"/>
    </row>
    <row r="100" spans="1:13" x14ac:dyDescent="0.3">
      <c r="A100" s="13" t="s">
        <v>338</v>
      </c>
      <c r="B100" s="14" t="s">
        <v>472</v>
      </c>
      <c r="C100" s="15" t="s">
        <v>557</v>
      </c>
      <c r="D100" s="16" t="s">
        <v>15</v>
      </c>
      <c r="E100" s="17">
        <v>6</v>
      </c>
      <c r="F100" s="17">
        <v>31.999999999999996</v>
      </c>
      <c r="G100" s="22"/>
      <c r="H100" s="22">
        <f t="shared" si="4"/>
        <v>0</v>
      </c>
      <c r="I100" s="22">
        <f t="shared" si="5"/>
        <v>0</v>
      </c>
      <c r="J100" s="8"/>
      <c r="K100" s="9"/>
      <c r="L100" s="9"/>
      <c r="M100" s="9"/>
    </row>
    <row r="101" spans="1:13" x14ac:dyDescent="0.3">
      <c r="A101" s="13" t="s">
        <v>134</v>
      </c>
      <c r="B101" s="14" t="s">
        <v>472</v>
      </c>
      <c r="C101" s="15" t="s">
        <v>430</v>
      </c>
      <c r="D101" s="16" t="s">
        <v>15</v>
      </c>
      <c r="E101" s="17">
        <v>85</v>
      </c>
      <c r="F101" s="17">
        <v>423.99999999999994</v>
      </c>
      <c r="G101" s="22"/>
      <c r="H101" s="22">
        <f t="shared" si="4"/>
        <v>0</v>
      </c>
      <c r="I101" s="22">
        <f t="shared" si="5"/>
        <v>0</v>
      </c>
      <c r="J101" s="8"/>
      <c r="K101" s="9"/>
      <c r="L101" s="9"/>
      <c r="M101" s="9"/>
    </row>
    <row r="102" spans="1:13" x14ac:dyDescent="0.3">
      <c r="A102" s="13" t="s">
        <v>135</v>
      </c>
      <c r="B102" s="14" t="s">
        <v>472</v>
      </c>
      <c r="C102" s="15" t="s">
        <v>136</v>
      </c>
      <c r="D102" s="16" t="s">
        <v>15</v>
      </c>
      <c r="E102" s="17">
        <v>69</v>
      </c>
      <c r="F102" s="17">
        <v>345</v>
      </c>
      <c r="G102" s="22"/>
      <c r="H102" s="22">
        <f t="shared" si="4"/>
        <v>0</v>
      </c>
      <c r="I102" s="22">
        <f t="shared" si="5"/>
        <v>0</v>
      </c>
      <c r="J102" s="8"/>
      <c r="K102" s="9"/>
      <c r="L102" s="9"/>
      <c r="M102" s="9"/>
    </row>
    <row r="103" spans="1:13" x14ac:dyDescent="0.3">
      <c r="A103" s="13" t="s">
        <v>137</v>
      </c>
      <c r="B103" s="14" t="s">
        <v>472</v>
      </c>
      <c r="C103" s="15" t="s">
        <v>138</v>
      </c>
      <c r="D103" s="16" t="s">
        <v>15</v>
      </c>
      <c r="E103" s="17">
        <v>92</v>
      </c>
      <c r="F103" s="17">
        <v>458</v>
      </c>
      <c r="G103" s="22"/>
      <c r="H103" s="22">
        <f t="shared" si="4"/>
        <v>0</v>
      </c>
      <c r="I103" s="22">
        <f t="shared" si="5"/>
        <v>0</v>
      </c>
      <c r="J103" s="8"/>
      <c r="K103" s="9"/>
      <c r="L103" s="9"/>
      <c r="M103" s="9"/>
    </row>
    <row r="104" spans="1:13" x14ac:dyDescent="0.3">
      <c r="A104" s="13" t="s">
        <v>139</v>
      </c>
      <c r="B104" s="14" t="s">
        <v>472</v>
      </c>
      <c r="C104" s="15" t="s">
        <v>558</v>
      </c>
      <c r="D104" s="16" t="s">
        <v>15</v>
      </c>
      <c r="E104" s="17">
        <v>8</v>
      </c>
      <c r="F104" s="17">
        <v>39</v>
      </c>
      <c r="G104" s="22"/>
      <c r="H104" s="22">
        <f t="shared" si="4"/>
        <v>0</v>
      </c>
      <c r="I104" s="22">
        <f t="shared" si="5"/>
        <v>0</v>
      </c>
      <c r="J104" s="8"/>
      <c r="K104" s="9"/>
      <c r="L104" s="9"/>
      <c r="M104" s="9"/>
    </row>
    <row r="105" spans="1:13" x14ac:dyDescent="0.3">
      <c r="A105" s="13" t="s">
        <v>142</v>
      </c>
      <c r="B105" s="14" t="s">
        <v>472</v>
      </c>
      <c r="C105" s="15" t="s">
        <v>143</v>
      </c>
      <c r="D105" s="16" t="s">
        <v>15</v>
      </c>
      <c r="E105" s="17">
        <v>15</v>
      </c>
      <c r="F105" s="17">
        <v>77</v>
      </c>
      <c r="G105" s="22"/>
      <c r="H105" s="22">
        <f t="shared" si="4"/>
        <v>0</v>
      </c>
      <c r="I105" s="22">
        <f t="shared" si="5"/>
        <v>0</v>
      </c>
      <c r="J105" s="8"/>
      <c r="K105" s="9"/>
      <c r="L105" s="9"/>
      <c r="M105" s="9"/>
    </row>
    <row r="106" spans="1:13" x14ac:dyDescent="0.3">
      <c r="A106" s="13" t="s">
        <v>144</v>
      </c>
      <c r="B106" s="14" t="s">
        <v>472</v>
      </c>
      <c r="C106" s="15" t="s">
        <v>145</v>
      </c>
      <c r="D106" s="16" t="s">
        <v>15</v>
      </c>
      <c r="E106" s="17">
        <v>9</v>
      </c>
      <c r="F106" s="17">
        <v>44</v>
      </c>
      <c r="G106" s="22"/>
      <c r="H106" s="22">
        <f t="shared" si="4"/>
        <v>0</v>
      </c>
      <c r="I106" s="22">
        <f t="shared" si="5"/>
        <v>0</v>
      </c>
      <c r="J106" s="8"/>
      <c r="K106" s="9"/>
      <c r="L106" s="9"/>
      <c r="M106" s="9"/>
    </row>
    <row r="107" spans="1:13" x14ac:dyDescent="0.3">
      <c r="A107" s="13" t="s">
        <v>268</v>
      </c>
      <c r="B107" s="14" t="s">
        <v>472</v>
      </c>
      <c r="C107" s="15" t="s">
        <v>269</v>
      </c>
      <c r="D107" s="16" t="s">
        <v>15</v>
      </c>
      <c r="E107" s="17">
        <v>22</v>
      </c>
      <c r="F107" s="17">
        <v>110.99999999999999</v>
      </c>
      <c r="G107" s="22"/>
      <c r="H107" s="22">
        <f t="shared" si="4"/>
        <v>0</v>
      </c>
      <c r="I107" s="22">
        <f t="shared" si="5"/>
        <v>0</v>
      </c>
      <c r="J107" s="8"/>
      <c r="K107" s="9"/>
      <c r="L107" s="9"/>
      <c r="M107" s="9"/>
    </row>
    <row r="108" spans="1:13" x14ac:dyDescent="0.3">
      <c r="A108" s="13" t="s">
        <v>146</v>
      </c>
      <c r="B108" s="14" t="s">
        <v>472</v>
      </c>
      <c r="C108" s="15" t="s">
        <v>147</v>
      </c>
      <c r="D108" s="16" t="s">
        <v>15</v>
      </c>
      <c r="E108" s="17">
        <v>17</v>
      </c>
      <c r="F108" s="17">
        <v>85</v>
      </c>
      <c r="G108" s="22"/>
      <c r="H108" s="22">
        <f>E108*G108</f>
        <v>0</v>
      </c>
      <c r="I108" s="22">
        <f>+G108*F108</f>
        <v>0</v>
      </c>
      <c r="J108" s="8"/>
      <c r="K108" s="9"/>
      <c r="L108" s="9"/>
      <c r="M108" s="9"/>
    </row>
    <row r="109" spans="1:13" x14ac:dyDescent="0.3">
      <c r="A109" s="13" t="s">
        <v>148</v>
      </c>
      <c r="B109" s="14" t="s">
        <v>472</v>
      </c>
      <c r="C109" s="15" t="s">
        <v>149</v>
      </c>
      <c r="D109" s="16" t="s">
        <v>15</v>
      </c>
      <c r="E109" s="17">
        <v>14</v>
      </c>
      <c r="F109" s="17">
        <v>69.999999999999986</v>
      </c>
      <c r="G109" s="22"/>
      <c r="H109" s="22">
        <f t="shared" si="4"/>
        <v>0</v>
      </c>
      <c r="I109" s="22">
        <f t="shared" si="5"/>
        <v>0</v>
      </c>
      <c r="J109" s="8"/>
      <c r="K109" s="9"/>
      <c r="L109" s="9"/>
      <c r="M109" s="9"/>
    </row>
    <row r="110" spans="1:13" x14ac:dyDescent="0.3">
      <c r="A110" s="13" t="s">
        <v>150</v>
      </c>
      <c r="B110" s="14" t="s">
        <v>472</v>
      </c>
      <c r="C110" s="15" t="s">
        <v>151</v>
      </c>
      <c r="D110" s="16" t="s">
        <v>15</v>
      </c>
      <c r="E110" s="17">
        <v>1</v>
      </c>
      <c r="F110" s="17">
        <v>6.9999999999999973</v>
      </c>
      <c r="G110" s="22"/>
      <c r="H110" s="22">
        <f t="shared" si="4"/>
        <v>0</v>
      </c>
      <c r="I110" s="22">
        <f t="shared" si="5"/>
        <v>0</v>
      </c>
      <c r="J110" s="8"/>
      <c r="K110" s="9"/>
      <c r="L110" s="9"/>
      <c r="M110" s="9"/>
    </row>
    <row r="111" spans="1:13" x14ac:dyDescent="0.3">
      <c r="A111" s="13" t="s">
        <v>152</v>
      </c>
      <c r="B111" s="14" t="s">
        <v>472</v>
      </c>
      <c r="C111" s="15" t="s">
        <v>153</v>
      </c>
      <c r="D111" s="16" t="s">
        <v>15</v>
      </c>
      <c r="E111" s="17">
        <v>5</v>
      </c>
      <c r="F111" s="17">
        <v>23.999999999999996</v>
      </c>
      <c r="G111" s="22"/>
      <c r="H111" s="22">
        <f>E111*G111</f>
        <v>0</v>
      </c>
      <c r="I111" s="22">
        <f t="shared" si="5"/>
        <v>0</v>
      </c>
      <c r="J111" s="8"/>
      <c r="K111" s="9"/>
      <c r="L111" s="9"/>
      <c r="M111" s="9"/>
    </row>
    <row r="112" spans="1:13" x14ac:dyDescent="0.3">
      <c r="A112" s="13" t="s">
        <v>559</v>
      </c>
      <c r="B112" s="14" t="s">
        <v>472</v>
      </c>
      <c r="C112" s="15" t="s">
        <v>560</v>
      </c>
      <c r="D112" s="16" t="s">
        <v>15</v>
      </c>
      <c r="E112" s="17">
        <v>4</v>
      </c>
      <c r="F112" s="17">
        <v>18</v>
      </c>
      <c r="G112" s="22"/>
      <c r="H112" s="22">
        <f t="shared" si="4"/>
        <v>0</v>
      </c>
      <c r="I112" s="22">
        <f t="shared" si="5"/>
        <v>0</v>
      </c>
      <c r="J112" s="8"/>
      <c r="K112" s="9"/>
      <c r="L112" s="9"/>
      <c r="M112" s="9"/>
    </row>
    <row r="113" spans="1:13" x14ac:dyDescent="0.3">
      <c r="A113" s="13" t="s">
        <v>154</v>
      </c>
      <c r="B113" s="14" t="s">
        <v>472</v>
      </c>
      <c r="C113" s="15" t="s">
        <v>155</v>
      </c>
      <c r="D113" s="16" t="s">
        <v>15</v>
      </c>
      <c r="E113" s="17">
        <v>9</v>
      </c>
      <c r="F113" s="17">
        <v>42.999999999999993</v>
      </c>
      <c r="G113" s="22"/>
      <c r="H113" s="22">
        <f t="shared" si="4"/>
        <v>0</v>
      </c>
      <c r="I113" s="22">
        <f t="shared" si="5"/>
        <v>0</v>
      </c>
      <c r="J113" s="8"/>
      <c r="K113" s="9"/>
      <c r="L113" s="9"/>
      <c r="M113" s="9"/>
    </row>
    <row r="114" spans="1:13" x14ac:dyDescent="0.3">
      <c r="A114" s="13" t="s">
        <v>339</v>
      </c>
      <c r="B114" s="14" t="s">
        <v>472</v>
      </c>
      <c r="C114" s="15" t="s">
        <v>561</v>
      </c>
      <c r="D114" s="16" t="s">
        <v>15</v>
      </c>
      <c r="E114" s="17">
        <v>2</v>
      </c>
      <c r="F114" s="17">
        <v>10</v>
      </c>
      <c r="G114" s="22"/>
      <c r="H114" s="22">
        <f t="shared" si="4"/>
        <v>0</v>
      </c>
      <c r="I114" s="22">
        <f t="shared" si="5"/>
        <v>0</v>
      </c>
      <c r="J114" s="8"/>
      <c r="K114" s="9"/>
      <c r="L114" s="9"/>
      <c r="M114" s="9"/>
    </row>
    <row r="115" spans="1:13" x14ac:dyDescent="0.3">
      <c r="A115" s="13" t="s">
        <v>156</v>
      </c>
      <c r="B115" s="14" t="s">
        <v>472</v>
      </c>
      <c r="C115" s="15" t="s">
        <v>270</v>
      </c>
      <c r="D115" s="16" t="s">
        <v>15</v>
      </c>
      <c r="E115" s="17">
        <v>271</v>
      </c>
      <c r="F115" s="17">
        <v>1356</v>
      </c>
      <c r="G115" s="22"/>
      <c r="H115" s="22">
        <f t="shared" si="4"/>
        <v>0</v>
      </c>
      <c r="I115" s="22">
        <f t="shared" si="5"/>
        <v>0</v>
      </c>
      <c r="J115" s="8"/>
      <c r="K115" s="9"/>
      <c r="L115" s="9"/>
      <c r="M115" s="9"/>
    </row>
    <row r="116" spans="1:13" x14ac:dyDescent="0.3">
      <c r="A116" s="13" t="s">
        <v>157</v>
      </c>
      <c r="B116" s="14" t="s">
        <v>472</v>
      </c>
      <c r="C116" s="15" t="s">
        <v>562</v>
      </c>
      <c r="D116" s="16" t="s">
        <v>15</v>
      </c>
      <c r="E116" s="17">
        <v>523</v>
      </c>
      <c r="F116" s="17">
        <v>2616.0000000000005</v>
      </c>
      <c r="G116" s="22"/>
      <c r="H116" s="22">
        <f t="shared" si="4"/>
        <v>0</v>
      </c>
      <c r="I116" s="22">
        <f t="shared" si="5"/>
        <v>0</v>
      </c>
      <c r="J116" s="8"/>
      <c r="K116" s="9"/>
      <c r="L116" s="9"/>
      <c r="M116" s="9"/>
    </row>
    <row r="117" spans="1:13" x14ac:dyDescent="0.3">
      <c r="A117" s="13" t="s">
        <v>158</v>
      </c>
      <c r="B117" s="14" t="s">
        <v>472</v>
      </c>
      <c r="C117" s="15" t="s">
        <v>563</v>
      </c>
      <c r="D117" s="16" t="s">
        <v>15</v>
      </c>
      <c r="E117" s="17">
        <v>321</v>
      </c>
      <c r="F117" s="17">
        <v>1607.0000000000002</v>
      </c>
      <c r="G117" s="22"/>
      <c r="H117" s="22">
        <f t="shared" si="4"/>
        <v>0</v>
      </c>
      <c r="I117" s="22">
        <f t="shared" si="5"/>
        <v>0</v>
      </c>
      <c r="J117" s="8"/>
      <c r="K117" s="9"/>
      <c r="L117" s="9"/>
      <c r="M117" s="9"/>
    </row>
    <row r="118" spans="1:13" x14ac:dyDescent="0.3">
      <c r="A118" s="13" t="s">
        <v>159</v>
      </c>
      <c r="B118" s="14" t="s">
        <v>472</v>
      </c>
      <c r="C118" s="15" t="s">
        <v>564</v>
      </c>
      <c r="D118" s="16" t="s">
        <v>15</v>
      </c>
      <c r="E118" s="17">
        <v>165</v>
      </c>
      <c r="F118" s="17">
        <v>825</v>
      </c>
      <c r="G118" s="22"/>
      <c r="H118" s="22">
        <f t="shared" si="4"/>
        <v>0</v>
      </c>
      <c r="I118" s="22">
        <f t="shared" si="5"/>
        <v>0</v>
      </c>
      <c r="J118" s="8"/>
      <c r="K118" s="9"/>
      <c r="L118" s="9"/>
      <c r="M118" s="9"/>
    </row>
    <row r="119" spans="1:13" x14ac:dyDescent="0.3">
      <c r="A119" s="13" t="s">
        <v>160</v>
      </c>
      <c r="B119" s="14" t="s">
        <v>472</v>
      </c>
      <c r="C119" s="15" t="s">
        <v>565</v>
      </c>
      <c r="D119" s="16" t="s">
        <v>15</v>
      </c>
      <c r="E119" s="17">
        <v>122</v>
      </c>
      <c r="F119" s="17">
        <v>608</v>
      </c>
      <c r="G119" s="22"/>
      <c r="H119" s="22">
        <f t="shared" si="4"/>
        <v>0</v>
      </c>
      <c r="I119" s="22">
        <f t="shared" si="5"/>
        <v>0</v>
      </c>
      <c r="J119" s="8"/>
      <c r="K119" s="9"/>
      <c r="L119" s="9"/>
      <c r="M119" s="9"/>
    </row>
    <row r="120" spans="1:13" x14ac:dyDescent="0.3">
      <c r="A120" s="13" t="s">
        <v>161</v>
      </c>
      <c r="B120" s="14" t="s">
        <v>472</v>
      </c>
      <c r="C120" s="15" t="s">
        <v>162</v>
      </c>
      <c r="D120" s="16" t="s">
        <v>15</v>
      </c>
      <c r="E120" s="17">
        <v>41</v>
      </c>
      <c r="F120" s="17">
        <v>206.00000000000003</v>
      </c>
      <c r="G120" s="22"/>
      <c r="H120" s="22">
        <f t="shared" si="4"/>
        <v>0</v>
      </c>
      <c r="I120" s="22">
        <f t="shared" si="5"/>
        <v>0</v>
      </c>
      <c r="J120" s="8"/>
      <c r="K120" s="9"/>
      <c r="L120" s="9"/>
      <c r="M120" s="9"/>
    </row>
    <row r="121" spans="1:13" x14ac:dyDescent="0.3">
      <c r="A121" s="13" t="s">
        <v>271</v>
      </c>
      <c r="B121" s="14" t="s">
        <v>472</v>
      </c>
      <c r="C121" s="15" t="s">
        <v>272</v>
      </c>
      <c r="D121" s="16" t="s">
        <v>15</v>
      </c>
      <c r="E121" s="17">
        <v>21</v>
      </c>
      <c r="F121" s="17">
        <v>104</v>
      </c>
      <c r="G121" s="22"/>
      <c r="H121" s="22">
        <f t="shared" si="4"/>
        <v>0</v>
      </c>
      <c r="I121" s="22">
        <f t="shared" si="5"/>
        <v>0</v>
      </c>
      <c r="J121" s="8"/>
      <c r="K121" s="9"/>
      <c r="L121" s="9"/>
      <c r="M121" s="9"/>
    </row>
    <row r="122" spans="1:13" x14ac:dyDescent="0.3">
      <c r="A122" s="13" t="s">
        <v>340</v>
      </c>
      <c r="B122" s="14" t="s">
        <v>472</v>
      </c>
      <c r="C122" s="15" t="s">
        <v>371</v>
      </c>
      <c r="D122" s="16" t="s">
        <v>15</v>
      </c>
      <c r="E122" s="17">
        <v>1</v>
      </c>
      <c r="F122" s="17">
        <v>6</v>
      </c>
      <c r="G122" s="22"/>
      <c r="H122" s="22">
        <f t="shared" si="4"/>
        <v>0</v>
      </c>
      <c r="I122" s="22">
        <f t="shared" si="5"/>
        <v>0</v>
      </c>
      <c r="J122" s="8"/>
      <c r="K122" s="9"/>
      <c r="L122" s="9"/>
      <c r="M122" s="9"/>
    </row>
    <row r="123" spans="1:13" x14ac:dyDescent="0.3">
      <c r="A123" s="13" t="s">
        <v>164</v>
      </c>
      <c r="B123" s="14" t="s">
        <v>472</v>
      </c>
      <c r="C123" s="15" t="s">
        <v>165</v>
      </c>
      <c r="D123" s="16" t="s">
        <v>15</v>
      </c>
      <c r="E123" s="17">
        <v>18</v>
      </c>
      <c r="F123" s="17">
        <v>92</v>
      </c>
      <c r="G123" s="22"/>
      <c r="H123" s="22">
        <f t="shared" si="4"/>
        <v>0</v>
      </c>
      <c r="I123" s="22">
        <f t="shared" si="5"/>
        <v>0</v>
      </c>
      <c r="J123" s="8"/>
      <c r="K123" s="9"/>
      <c r="L123" s="9"/>
      <c r="M123" s="9"/>
    </row>
    <row r="124" spans="1:13" x14ac:dyDescent="0.3">
      <c r="A124" s="13" t="s">
        <v>166</v>
      </c>
      <c r="B124" s="14" t="s">
        <v>472</v>
      </c>
      <c r="C124" s="15" t="s">
        <v>167</v>
      </c>
      <c r="D124" s="16" t="s">
        <v>15</v>
      </c>
      <c r="E124" s="17">
        <v>6</v>
      </c>
      <c r="F124" s="17">
        <v>29</v>
      </c>
      <c r="G124" s="22"/>
      <c r="H124" s="22">
        <f t="shared" si="4"/>
        <v>0</v>
      </c>
      <c r="I124" s="22">
        <f t="shared" si="5"/>
        <v>0</v>
      </c>
      <c r="J124" s="8"/>
      <c r="K124" s="9"/>
      <c r="L124" s="9"/>
      <c r="M124" s="9"/>
    </row>
    <row r="125" spans="1:13" x14ac:dyDescent="0.3">
      <c r="A125" s="13" t="s">
        <v>566</v>
      </c>
      <c r="B125" s="14" t="s">
        <v>472</v>
      </c>
      <c r="C125" s="15" t="s">
        <v>567</v>
      </c>
      <c r="D125" s="16" t="s">
        <v>15</v>
      </c>
      <c r="E125" s="17">
        <v>1363</v>
      </c>
      <c r="F125" s="17">
        <v>6816</v>
      </c>
      <c r="G125" s="22"/>
      <c r="H125" s="22">
        <f t="shared" si="4"/>
        <v>0</v>
      </c>
      <c r="I125" s="22">
        <f t="shared" si="5"/>
        <v>0</v>
      </c>
      <c r="J125" s="8"/>
      <c r="K125" s="9"/>
      <c r="L125" s="9"/>
      <c r="M125" s="9"/>
    </row>
    <row r="126" spans="1:13" x14ac:dyDescent="0.3">
      <c r="A126" s="13" t="s">
        <v>568</v>
      </c>
      <c r="B126" s="14" t="s">
        <v>472</v>
      </c>
      <c r="C126" s="15" t="s">
        <v>569</v>
      </c>
      <c r="D126" s="16" t="s">
        <v>15</v>
      </c>
      <c r="E126" s="17">
        <v>8</v>
      </c>
      <c r="F126" s="17">
        <v>41</v>
      </c>
      <c r="G126" s="22"/>
      <c r="H126" s="22">
        <f t="shared" si="4"/>
        <v>0</v>
      </c>
      <c r="I126" s="22">
        <f t="shared" si="5"/>
        <v>0</v>
      </c>
      <c r="J126" s="8"/>
      <c r="K126" s="9"/>
      <c r="L126" s="9"/>
      <c r="M126" s="9"/>
    </row>
    <row r="127" spans="1:13" x14ac:dyDescent="0.3">
      <c r="A127" s="13" t="s">
        <v>341</v>
      </c>
      <c r="B127" s="14" t="s">
        <v>472</v>
      </c>
      <c r="C127" s="15" t="s">
        <v>570</v>
      </c>
      <c r="D127" s="16" t="s">
        <v>15</v>
      </c>
      <c r="E127" s="17">
        <v>2</v>
      </c>
      <c r="F127" s="17">
        <v>10</v>
      </c>
      <c r="G127" s="22"/>
      <c r="H127" s="22">
        <f t="shared" si="4"/>
        <v>0</v>
      </c>
      <c r="I127" s="22">
        <f t="shared" si="5"/>
        <v>0</v>
      </c>
      <c r="J127" s="8"/>
      <c r="K127" s="9"/>
      <c r="L127" s="9"/>
      <c r="M127" s="9"/>
    </row>
    <row r="128" spans="1:13" x14ac:dyDescent="0.3">
      <c r="A128" s="13" t="s">
        <v>273</v>
      </c>
      <c r="B128" s="14" t="s">
        <v>472</v>
      </c>
      <c r="C128" s="15" t="s">
        <v>571</v>
      </c>
      <c r="D128" s="16" t="s">
        <v>15</v>
      </c>
      <c r="E128" s="17">
        <v>188</v>
      </c>
      <c r="F128" s="17">
        <v>938</v>
      </c>
      <c r="G128" s="22"/>
      <c r="H128" s="22">
        <f t="shared" si="4"/>
        <v>0</v>
      </c>
      <c r="I128" s="22">
        <f t="shared" si="5"/>
        <v>0</v>
      </c>
      <c r="J128" s="8"/>
      <c r="K128" s="9"/>
      <c r="L128" s="9"/>
      <c r="M128" s="9"/>
    </row>
    <row r="129" spans="1:13" x14ac:dyDescent="0.3">
      <c r="A129" s="13" t="s">
        <v>176</v>
      </c>
      <c r="B129" s="14" t="s">
        <v>472</v>
      </c>
      <c r="C129" s="15" t="s">
        <v>177</v>
      </c>
      <c r="D129" s="16" t="s">
        <v>15</v>
      </c>
      <c r="E129" s="17">
        <v>8</v>
      </c>
      <c r="F129" s="17">
        <v>40</v>
      </c>
      <c r="G129" s="22"/>
      <c r="H129" s="22">
        <f t="shared" si="4"/>
        <v>0</v>
      </c>
      <c r="I129" s="22">
        <f t="shared" si="5"/>
        <v>0</v>
      </c>
      <c r="J129" s="8"/>
      <c r="K129" s="9"/>
      <c r="L129" s="9"/>
      <c r="M129" s="9"/>
    </row>
    <row r="130" spans="1:13" x14ac:dyDescent="0.3">
      <c r="A130" s="13" t="s">
        <v>178</v>
      </c>
      <c r="B130" s="14" t="s">
        <v>472</v>
      </c>
      <c r="C130" s="15" t="s">
        <v>179</v>
      </c>
      <c r="D130" s="16" t="s">
        <v>15</v>
      </c>
      <c r="E130" s="17">
        <v>4</v>
      </c>
      <c r="F130" s="17">
        <v>21</v>
      </c>
      <c r="G130" s="22"/>
      <c r="H130" s="22">
        <f t="shared" si="4"/>
        <v>0</v>
      </c>
      <c r="I130" s="22">
        <f t="shared" si="5"/>
        <v>0</v>
      </c>
      <c r="J130" s="8"/>
      <c r="K130" s="9"/>
      <c r="L130" s="9"/>
      <c r="M130" s="9"/>
    </row>
    <row r="131" spans="1:13" x14ac:dyDescent="0.3">
      <c r="A131" s="13" t="s">
        <v>180</v>
      </c>
      <c r="B131" s="14" t="s">
        <v>472</v>
      </c>
      <c r="C131" s="15" t="s">
        <v>181</v>
      </c>
      <c r="D131" s="16" t="s">
        <v>15</v>
      </c>
      <c r="E131" s="17">
        <v>6</v>
      </c>
      <c r="F131" s="17">
        <v>32</v>
      </c>
      <c r="G131" s="22"/>
      <c r="H131" s="22">
        <f t="shared" si="4"/>
        <v>0</v>
      </c>
      <c r="I131" s="22">
        <f t="shared" si="5"/>
        <v>0</v>
      </c>
      <c r="J131" s="8"/>
      <c r="K131" s="9"/>
      <c r="L131" s="9"/>
      <c r="M131" s="9"/>
    </row>
    <row r="132" spans="1:13" x14ac:dyDescent="0.3">
      <c r="A132" s="13" t="s">
        <v>182</v>
      </c>
      <c r="B132" s="14" t="s">
        <v>472</v>
      </c>
      <c r="C132" s="15" t="s">
        <v>183</v>
      </c>
      <c r="D132" s="16" t="s">
        <v>15</v>
      </c>
      <c r="E132" s="17">
        <v>2</v>
      </c>
      <c r="F132" s="17">
        <v>10</v>
      </c>
      <c r="G132" s="22"/>
      <c r="H132" s="22">
        <f t="shared" si="4"/>
        <v>0</v>
      </c>
      <c r="I132" s="22">
        <f t="shared" si="5"/>
        <v>0</v>
      </c>
      <c r="J132" s="8"/>
      <c r="K132" s="9"/>
      <c r="L132" s="9"/>
      <c r="M132" s="9"/>
    </row>
    <row r="133" spans="1:13" x14ac:dyDescent="0.3">
      <c r="A133" s="13" t="s">
        <v>572</v>
      </c>
      <c r="B133" s="14" t="s">
        <v>472</v>
      </c>
      <c r="C133" s="15" t="s">
        <v>573</v>
      </c>
      <c r="D133" s="16" t="s">
        <v>15</v>
      </c>
      <c r="E133" s="17">
        <v>2</v>
      </c>
      <c r="F133" s="17">
        <v>9.0000000000000018</v>
      </c>
      <c r="G133" s="22"/>
      <c r="H133" s="22">
        <f t="shared" si="4"/>
        <v>0</v>
      </c>
      <c r="I133" s="22">
        <f t="shared" si="5"/>
        <v>0</v>
      </c>
      <c r="J133" s="8"/>
      <c r="K133" s="9"/>
      <c r="L133" s="9"/>
      <c r="M133" s="9"/>
    </row>
    <row r="134" spans="1:13" x14ac:dyDescent="0.3">
      <c r="A134" s="13" t="s">
        <v>574</v>
      </c>
      <c r="B134" s="14" t="s">
        <v>472</v>
      </c>
      <c r="C134" s="15" t="s">
        <v>575</v>
      </c>
      <c r="D134" s="16" t="s">
        <v>15</v>
      </c>
      <c r="E134" s="17">
        <v>1</v>
      </c>
      <c r="F134" s="17">
        <v>6</v>
      </c>
      <c r="G134" s="22"/>
      <c r="H134" s="22">
        <f t="shared" si="4"/>
        <v>0</v>
      </c>
      <c r="I134" s="22">
        <f t="shared" si="5"/>
        <v>0</v>
      </c>
      <c r="J134" s="8"/>
      <c r="K134" s="9"/>
      <c r="L134" s="9"/>
      <c r="M134" s="9"/>
    </row>
    <row r="135" spans="1:13" x14ac:dyDescent="0.3">
      <c r="A135" s="13" t="s">
        <v>576</v>
      </c>
      <c r="B135" s="14" t="s">
        <v>472</v>
      </c>
      <c r="C135" s="15" t="s">
        <v>577</v>
      </c>
      <c r="D135" s="16" t="s">
        <v>15</v>
      </c>
      <c r="E135" s="17">
        <v>1</v>
      </c>
      <c r="F135" s="17">
        <v>6</v>
      </c>
      <c r="G135" s="22"/>
      <c r="H135" s="22">
        <f t="shared" ref="H135:H198" si="6">E135*G135</f>
        <v>0</v>
      </c>
      <c r="I135" s="22">
        <f t="shared" ref="I135:I198" si="7">+G135*F135</f>
        <v>0</v>
      </c>
      <c r="J135" s="8"/>
      <c r="K135" s="9"/>
      <c r="L135" s="9"/>
      <c r="M135" s="9"/>
    </row>
    <row r="136" spans="1:13" x14ac:dyDescent="0.3">
      <c r="A136" s="13" t="s">
        <v>187</v>
      </c>
      <c r="B136" s="14" t="s">
        <v>472</v>
      </c>
      <c r="C136" s="15" t="s">
        <v>373</v>
      </c>
      <c r="D136" s="16" t="s">
        <v>15</v>
      </c>
      <c r="E136" s="17">
        <v>16</v>
      </c>
      <c r="F136" s="17">
        <v>80</v>
      </c>
      <c r="G136" s="22"/>
      <c r="H136" s="22">
        <f t="shared" si="6"/>
        <v>0</v>
      </c>
      <c r="I136" s="22">
        <f t="shared" si="7"/>
        <v>0</v>
      </c>
      <c r="J136" s="8"/>
      <c r="K136" s="9"/>
      <c r="L136" s="9"/>
      <c r="M136" s="9"/>
    </row>
    <row r="137" spans="1:13" x14ac:dyDescent="0.3">
      <c r="A137" s="13" t="s">
        <v>188</v>
      </c>
      <c r="B137" s="14" t="s">
        <v>472</v>
      </c>
      <c r="C137" s="15" t="s">
        <v>578</v>
      </c>
      <c r="D137" s="16" t="s">
        <v>15</v>
      </c>
      <c r="E137" s="17">
        <v>2</v>
      </c>
      <c r="F137" s="17">
        <v>11.000000000000002</v>
      </c>
      <c r="G137" s="22"/>
      <c r="H137" s="22">
        <f t="shared" si="6"/>
        <v>0</v>
      </c>
      <c r="I137" s="22">
        <f t="shared" si="7"/>
        <v>0</v>
      </c>
      <c r="J137" s="8"/>
      <c r="K137" s="9"/>
      <c r="L137" s="9"/>
      <c r="M137" s="9"/>
    </row>
    <row r="138" spans="1:13" x14ac:dyDescent="0.3">
      <c r="A138" s="13" t="s">
        <v>405</v>
      </c>
      <c r="B138" s="14" t="s">
        <v>472</v>
      </c>
      <c r="C138" s="15" t="s">
        <v>433</v>
      </c>
      <c r="D138" s="16" t="s">
        <v>15</v>
      </c>
      <c r="E138" s="17">
        <v>2</v>
      </c>
      <c r="F138" s="17">
        <v>8</v>
      </c>
      <c r="G138" s="22"/>
      <c r="H138" s="22">
        <f t="shared" si="6"/>
        <v>0</v>
      </c>
      <c r="I138" s="22">
        <f t="shared" si="7"/>
        <v>0</v>
      </c>
      <c r="J138" s="8"/>
      <c r="K138" s="9"/>
      <c r="L138" s="9"/>
      <c r="M138" s="9"/>
    </row>
    <row r="139" spans="1:13" x14ac:dyDescent="0.3">
      <c r="A139" s="13" t="s">
        <v>190</v>
      </c>
      <c r="B139" s="14" t="s">
        <v>472</v>
      </c>
      <c r="C139" s="15" t="s">
        <v>191</v>
      </c>
      <c r="D139" s="16" t="s">
        <v>15</v>
      </c>
      <c r="E139" s="17">
        <v>4000</v>
      </c>
      <c r="F139" s="17">
        <v>20000</v>
      </c>
      <c r="G139" s="22"/>
      <c r="H139" s="22">
        <f t="shared" si="6"/>
        <v>0</v>
      </c>
      <c r="I139" s="22">
        <f t="shared" si="7"/>
        <v>0</v>
      </c>
      <c r="J139" s="8"/>
      <c r="K139" s="9"/>
      <c r="L139" s="9"/>
      <c r="M139" s="9"/>
    </row>
    <row r="140" spans="1:13" x14ac:dyDescent="0.3">
      <c r="A140" s="13" t="s">
        <v>192</v>
      </c>
      <c r="B140" s="14" t="s">
        <v>472</v>
      </c>
      <c r="C140" s="15" t="s">
        <v>193</v>
      </c>
      <c r="D140" s="16" t="s">
        <v>15</v>
      </c>
      <c r="E140" s="17">
        <v>2800</v>
      </c>
      <c r="F140" s="17">
        <v>14000</v>
      </c>
      <c r="G140" s="22"/>
      <c r="H140" s="22">
        <f t="shared" si="6"/>
        <v>0</v>
      </c>
      <c r="I140" s="22">
        <f t="shared" si="7"/>
        <v>0</v>
      </c>
      <c r="J140" s="8"/>
      <c r="K140" s="9"/>
      <c r="L140" s="9"/>
      <c r="M140" s="9"/>
    </row>
    <row r="141" spans="1:13" x14ac:dyDescent="0.3">
      <c r="A141" s="13" t="s">
        <v>274</v>
      </c>
      <c r="B141" s="14" t="s">
        <v>472</v>
      </c>
      <c r="C141" s="15" t="s">
        <v>275</v>
      </c>
      <c r="D141" s="16" t="s">
        <v>15</v>
      </c>
      <c r="E141" s="17">
        <v>900</v>
      </c>
      <c r="F141" s="17">
        <v>4500.0000000000009</v>
      </c>
      <c r="G141" s="22"/>
      <c r="H141" s="22">
        <f t="shared" si="6"/>
        <v>0</v>
      </c>
      <c r="I141" s="22">
        <f t="shared" si="7"/>
        <v>0</v>
      </c>
      <c r="J141" s="8"/>
      <c r="K141" s="9"/>
      <c r="L141" s="9"/>
      <c r="M141" s="9"/>
    </row>
    <row r="142" spans="1:13" x14ac:dyDescent="0.3">
      <c r="A142" s="13" t="s">
        <v>194</v>
      </c>
      <c r="B142" s="14" t="s">
        <v>472</v>
      </c>
      <c r="C142" s="15" t="s">
        <v>579</v>
      </c>
      <c r="D142" s="16" t="s">
        <v>15</v>
      </c>
      <c r="E142" s="17">
        <v>9</v>
      </c>
      <c r="F142" s="17">
        <v>44.000000000000007</v>
      </c>
      <c r="G142" s="22"/>
      <c r="H142" s="22">
        <f t="shared" si="6"/>
        <v>0</v>
      </c>
      <c r="I142" s="22">
        <f t="shared" si="7"/>
        <v>0</v>
      </c>
      <c r="J142" s="8"/>
      <c r="K142" s="9"/>
      <c r="L142" s="9"/>
      <c r="M142" s="9"/>
    </row>
    <row r="143" spans="1:13" x14ac:dyDescent="0.3">
      <c r="A143" s="13" t="s">
        <v>342</v>
      </c>
      <c r="B143" s="14" t="s">
        <v>472</v>
      </c>
      <c r="C143" s="15" t="s">
        <v>580</v>
      </c>
      <c r="D143" s="16" t="s">
        <v>15</v>
      </c>
      <c r="E143" s="17">
        <v>7</v>
      </c>
      <c r="F143" s="17">
        <v>36</v>
      </c>
      <c r="G143" s="22"/>
      <c r="H143" s="22">
        <f t="shared" si="6"/>
        <v>0</v>
      </c>
      <c r="I143" s="22">
        <f t="shared" si="7"/>
        <v>0</v>
      </c>
      <c r="J143" s="8"/>
      <c r="K143" s="9"/>
      <c r="L143" s="9"/>
      <c r="M143" s="9"/>
    </row>
    <row r="144" spans="1:13" x14ac:dyDescent="0.3">
      <c r="A144" s="13" t="s">
        <v>581</v>
      </c>
      <c r="B144" s="14" t="s">
        <v>472</v>
      </c>
      <c r="C144" s="15" t="s">
        <v>582</v>
      </c>
      <c r="D144" s="16" t="s">
        <v>15</v>
      </c>
      <c r="E144" s="17">
        <v>2</v>
      </c>
      <c r="F144" s="17">
        <v>8</v>
      </c>
      <c r="G144" s="22"/>
      <c r="H144" s="22">
        <f t="shared" si="6"/>
        <v>0</v>
      </c>
      <c r="I144" s="22">
        <f t="shared" si="7"/>
        <v>0</v>
      </c>
      <c r="J144" s="8"/>
      <c r="K144" s="9"/>
      <c r="L144" s="9"/>
      <c r="M144" s="9"/>
    </row>
    <row r="145" spans="1:13" x14ac:dyDescent="0.3">
      <c r="A145" s="13" t="s">
        <v>197</v>
      </c>
      <c r="B145" s="14" t="s">
        <v>472</v>
      </c>
      <c r="C145" s="15" t="s">
        <v>198</v>
      </c>
      <c r="D145" s="16" t="s">
        <v>15</v>
      </c>
      <c r="E145" s="17">
        <v>2000</v>
      </c>
      <c r="F145" s="17">
        <v>10000</v>
      </c>
      <c r="G145" s="22"/>
      <c r="H145" s="22">
        <f t="shared" si="6"/>
        <v>0</v>
      </c>
      <c r="I145" s="22">
        <f t="shared" si="7"/>
        <v>0</v>
      </c>
      <c r="J145" s="8"/>
      <c r="K145" s="9"/>
      <c r="L145" s="9"/>
      <c r="M145" s="9"/>
    </row>
    <row r="146" spans="1:13" x14ac:dyDescent="0.3">
      <c r="A146" s="13" t="s">
        <v>199</v>
      </c>
      <c r="B146" s="14" t="s">
        <v>472</v>
      </c>
      <c r="C146" s="15" t="s">
        <v>276</v>
      </c>
      <c r="D146" s="16" t="s">
        <v>15</v>
      </c>
      <c r="E146" s="17">
        <v>6060</v>
      </c>
      <c r="F146" s="17">
        <v>30300</v>
      </c>
      <c r="G146" s="22"/>
      <c r="H146" s="22">
        <f t="shared" si="6"/>
        <v>0</v>
      </c>
      <c r="I146" s="22">
        <f t="shared" si="7"/>
        <v>0</v>
      </c>
      <c r="J146" s="8"/>
      <c r="K146" s="9"/>
      <c r="L146" s="9"/>
      <c r="M146" s="9"/>
    </row>
    <row r="147" spans="1:13" x14ac:dyDescent="0.3">
      <c r="A147" s="13" t="s">
        <v>343</v>
      </c>
      <c r="B147" s="14" t="s">
        <v>472</v>
      </c>
      <c r="C147" s="15" t="s">
        <v>374</v>
      </c>
      <c r="D147" s="16" t="s">
        <v>15</v>
      </c>
      <c r="E147" s="17">
        <v>5</v>
      </c>
      <c r="F147" s="17">
        <v>27</v>
      </c>
      <c r="G147" s="22"/>
      <c r="H147" s="22">
        <f t="shared" si="6"/>
        <v>0</v>
      </c>
      <c r="I147" s="22">
        <f t="shared" si="7"/>
        <v>0</v>
      </c>
      <c r="J147" s="8"/>
      <c r="K147" s="9"/>
      <c r="L147" s="9"/>
      <c r="M147" s="9"/>
    </row>
    <row r="148" spans="1:13" x14ac:dyDescent="0.3">
      <c r="A148" s="13" t="s">
        <v>344</v>
      </c>
      <c r="B148" s="14" t="s">
        <v>472</v>
      </c>
      <c r="C148" s="15" t="s">
        <v>375</v>
      </c>
      <c r="D148" s="16" t="s">
        <v>15</v>
      </c>
      <c r="E148" s="17">
        <v>1</v>
      </c>
      <c r="F148" s="17">
        <v>5</v>
      </c>
      <c r="G148" s="22"/>
      <c r="H148" s="22">
        <f t="shared" si="6"/>
        <v>0</v>
      </c>
      <c r="I148" s="22">
        <f t="shared" si="7"/>
        <v>0</v>
      </c>
      <c r="J148" s="8"/>
      <c r="K148" s="9"/>
      <c r="L148" s="9"/>
      <c r="M148" s="9"/>
    </row>
    <row r="149" spans="1:13" x14ac:dyDescent="0.3">
      <c r="A149" s="13" t="s">
        <v>277</v>
      </c>
      <c r="B149" s="14" t="s">
        <v>472</v>
      </c>
      <c r="C149" s="15" t="s">
        <v>583</v>
      </c>
      <c r="D149" s="16" t="s">
        <v>15</v>
      </c>
      <c r="E149" s="17">
        <v>4</v>
      </c>
      <c r="F149" s="17">
        <v>18</v>
      </c>
      <c r="G149" s="22"/>
      <c r="H149" s="22">
        <f t="shared" si="6"/>
        <v>0</v>
      </c>
      <c r="I149" s="22">
        <f t="shared" si="7"/>
        <v>0</v>
      </c>
      <c r="J149" s="8"/>
      <c r="K149" s="9"/>
      <c r="L149" s="9"/>
      <c r="M149" s="9"/>
    </row>
    <row r="150" spans="1:13" x14ac:dyDescent="0.3">
      <c r="A150" s="13" t="s">
        <v>584</v>
      </c>
      <c r="B150" s="14" t="s">
        <v>472</v>
      </c>
      <c r="C150" s="15" t="s">
        <v>585</v>
      </c>
      <c r="D150" s="16" t="s">
        <v>15</v>
      </c>
      <c r="E150" s="17">
        <v>2</v>
      </c>
      <c r="F150" s="17">
        <v>10</v>
      </c>
      <c r="G150" s="22"/>
      <c r="H150" s="22">
        <f t="shared" si="6"/>
        <v>0</v>
      </c>
      <c r="I150" s="22">
        <f t="shared" si="7"/>
        <v>0</v>
      </c>
      <c r="J150" s="8"/>
      <c r="K150" s="9"/>
      <c r="L150" s="9"/>
      <c r="M150" s="9"/>
    </row>
    <row r="151" spans="1:13" x14ac:dyDescent="0.3">
      <c r="A151" s="13" t="s">
        <v>201</v>
      </c>
      <c r="B151" s="14" t="s">
        <v>472</v>
      </c>
      <c r="C151" s="15" t="s">
        <v>376</v>
      </c>
      <c r="D151" s="16" t="s">
        <v>15</v>
      </c>
      <c r="E151" s="17">
        <v>5176</v>
      </c>
      <c r="F151" s="17">
        <v>25878</v>
      </c>
      <c r="G151" s="22"/>
      <c r="H151" s="22">
        <f t="shared" si="6"/>
        <v>0</v>
      </c>
      <c r="I151" s="22">
        <f t="shared" si="7"/>
        <v>0</v>
      </c>
      <c r="J151" s="8"/>
      <c r="K151" s="9"/>
      <c r="L151" s="9"/>
      <c r="M151" s="9"/>
    </row>
    <row r="152" spans="1:13" x14ac:dyDescent="0.3">
      <c r="A152" s="13" t="s">
        <v>202</v>
      </c>
      <c r="B152" s="14" t="s">
        <v>472</v>
      </c>
      <c r="C152" s="15" t="s">
        <v>586</v>
      </c>
      <c r="D152" s="16" t="s">
        <v>15</v>
      </c>
      <c r="E152" s="17">
        <v>2</v>
      </c>
      <c r="F152" s="17">
        <v>10</v>
      </c>
      <c r="G152" s="22"/>
      <c r="H152" s="22">
        <f t="shared" si="6"/>
        <v>0</v>
      </c>
      <c r="I152" s="22">
        <f t="shared" si="7"/>
        <v>0</v>
      </c>
      <c r="J152" s="8"/>
      <c r="K152" s="9"/>
      <c r="L152" s="9"/>
      <c r="M152" s="9"/>
    </row>
    <row r="153" spans="1:13" x14ac:dyDescent="0.3">
      <c r="A153" s="13" t="s">
        <v>203</v>
      </c>
      <c r="B153" s="14" t="s">
        <v>472</v>
      </c>
      <c r="C153" s="15" t="s">
        <v>587</v>
      </c>
      <c r="D153" s="16" t="s">
        <v>15</v>
      </c>
      <c r="E153" s="17">
        <v>13</v>
      </c>
      <c r="F153" s="17">
        <v>64</v>
      </c>
      <c r="G153" s="22"/>
      <c r="H153" s="22">
        <f t="shared" si="6"/>
        <v>0</v>
      </c>
      <c r="I153" s="22">
        <f t="shared" si="7"/>
        <v>0</v>
      </c>
      <c r="J153" s="8"/>
      <c r="K153" s="9"/>
      <c r="L153" s="9"/>
      <c r="M153" s="9"/>
    </row>
    <row r="154" spans="1:13" x14ac:dyDescent="0.3">
      <c r="A154" s="13" t="s">
        <v>345</v>
      </c>
      <c r="B154" s="14" t="s">
        <v>472</v>
      </c>
      <c r="C154" s="15" t="s">
        <v>588</v>
      </c>
      <c r="D154" s="16" t="s">
        <v>377</v>
      </c>
      <c r="E154" s="17">
        <v>1</v>
      </c>
      <c r="F154" s="17">
        <v>3</v>
      </c>
      <c r="G154" s="22"/>
      <c r="H154" s="22">
        <f t="shared" si="6"/>
        <v>0</v>
      </c>
      <c r="I154" s="22">
        <f t="shared" si="7"/>
        <v>0</v>
      </c>
      <c r="J154" s="8"/>
      <c r="K154" s="9"/>
      <c r="L154" s="9"/>
      <c r="M154" s="9"/>
    </row>
    <row r="155" spans="1:13" x14ac:dyDescent="0.3">
      <c r="A155" s="13" t="s">
        <v>589</v>
      </c>
      <c r="B155" s="14" t="s">
        <v>472</v>
      </c>
      <c r="C155" s="15" t="s">
        <v>590</v>
      </c>
      <c r="D155" s="16" t="s">
        <v>15</v>
      </c>
      <c r="E155" s="17">
        <v>16</v>
      </c>
      <c r="F155" s="17">
        <v>78</v>
      </c>
      <c r="G155" s="22"/>
      <c r="H155" s="22">
        <f t="shared" si="6"/>
        <v>0</v>
      </c>
      <c r="I155" s="22">
        <f t="shared" si="7"/>
        <v>0</v>
      </c>
      <c r="J155" s="8"/>
      <c r="K155" s="9"/>
      <c r="L155" s="9"/>
      <c r="M155" s="9"/>
    </row>
    <row r="156" spans="1:13" x14ac:dyDescent="0.3">
      <c r="A156" s="13" t="s">
        <v>346</v>
      </c>
      <c r="B156" s="14" t="s">
        <v>472</v>
      </c>
      <c r="C156" s="15" t="s">
        <v>378</v>
      </c>
      <c r="D156" s="16" t="s">
        <v>15</v>
      </c>
      <c r="E156" s="17">
        <v>144</v>
      </c>
      <c r="F156" s="17">
        <v>720</v>
      </c>
      <c r="G156" s="22"/>
      <c r="H156" s="22">
        <f t="shared" si="6"/>
        <v>0</v>
      </c>
      <c r="I156" s="22">
        <f t="shared" si="7"/>
        <v>0</v>
      </c>
      <c r="J156" s="8"/>
      <c r="K156" s="9"/>
      <c r="L156" s="9"/>
      <c r="M156" s="9"/>
    </row>
    <row r="157" spans="1:13" ht="43.2" x14ac:dyDescent="0.3">
      <c r="A157" s="13" t="s">
        <v>591</v>
      </c>
      <c r="B157" s="14" t="s">
        <v>472</v>
      </c>
      <c r="C157" s="26" t="s">
        <v>949</v>
      </c>
      <c r="D157" s="16" t="s">
        <v>15</v>
      </c>
      <c r="E157" s="17">
        <v>76</v>
      </c>
      <c r="F157" s="17">
        <v>381.99999999999994</v>
      </c>
      <c r="G157" s="22"/>
      <c r="H157" s="22">
        <f t="shared" si="6"/>
        <v>0</v>
      </c>
      <c r="I157" s="22">
        <f t="shared" si="7"/>
        <v>0</v>
      </c>
      <c r="J157" s="8"/>
      <c r="K157" s="9"/>
      <c r="L157" s="9"/>
      <c r="M157" s="9"/>
    </row>
    <row r="158" spans="1:13" x14ac:dyDescent="0.3">
      <c r="A158" s="13" t="s">
        <v>206</v>
      </c>
      <c r="B158" s="14" t="s">
        <v>472</v>
      </c>
      <c r="C158" s="15" t="s">
        <v>207</v>
      </c>
      <c r="D158" s="16" t="s">
        <v>15</v>
      </c>
      <c r="E158" s="17">
        <v>30</v>
      </c>
      <c r="F158" s="17">
        <v>150.00000000000003</v>
      </c>
      <c r="G158" s="22"/>
      <c r="H158" s="22">
        <f t="shared" si="6"/>
        <v>0</v>
      </c>
      <c r="I158" s="22">
        <f t="shared" si="7"/>
        <v>0</v>
      </c>
      <c r="J158" s="8"/>
      <c r="K158" s="9"/>
      <c r="L158" s="9"/>
      <c r="M158" s="9"/>
    </row>
    <row r="159" spans="1:13" x14ac:dyDescent="0.3">
      <c r="A159" s="13" t="s">
        <v>592</v>
      </c>
      <c r="B159" s="14" t="s">
        <v>472</v>
      </c>
      <c r="C159" s="15" t="s">
        <v>593</v>
      </c>
      <c r="D159" s="16" t="s">
        <v>15</v>
      </c>
      <c r="E159" s="17">
        <v>14</v>
      </c>
      <c r="F159" s="17">
        <v>70</v>
      </c>
      <c r="G159" s="22"/>
      <c r="H159" s="22">
        <f t="shared" si="6"/>
        <v>0</v>
      </c>
      <c r="I159" s="22">
        <f t="shared" si="7"/>
        <v>0</v>
      </c>
      <c r="J159" s="8"/>
      <c r="K159" s="9"/>
      <c r="L159" s="9"/>
      <c r="M159" s="9"/>
    </row>
    <row r="160" spans="1:13" x14ac:dyDescent="0.3">
      <c r="A160" s="13" t="s">
        <v>210</v>
      </c>
      <c r="B160" s="14" t="s">
        <v>472</v>
      </c>
      <c r="C160" s="15" t="s">
        <v>278</v>
      </c>
      <c r="D160" s="16" t="s">
        <v>15</v>
      </c>
      <c r="E160" s="17">
        <v>6</v>
      </c>
      <c r="F160" s="17">
        <v>32</v>
      </c>
      <c r="G160" s="22"/>
      <c r="H160" s="22">
        <f t="shared" si="6"/>
        <v>0</v>
      </c>
      <c r="I160" s="22">
        <f t="shared" si="7"/>
        <v>0</v>
      </c>
      <c r="J160" s="8"/>
      <c r="K160" s="9"/>
      <c r="L160" s="9"/>
      <c r="M160" s="9"/>
    </row>
    <row r="161" spans="1:13" x14ac:dyDescent="0.3">
      <c r="A161" s="13" t="s">
        <v>211</v>
      </c>
      <c r="B161" s="14" t="s">
        <v>472</v>
      </c>
      <c r="C161" s="15" t="s">
        <v>379</v>
      </c>
      <c r="D161" s="16" t="s">
        <v>15</v>
      </c>
      <c r="E161" s="17">
        <v>5</v>
      </c>
      <c r="F161" s="17">
        <v>23</v>
      </c>
      <c r="G161" s="22"/>
      <c r="H161" s="22">
        <f t="shared" si="6"/>
        <v>0</v>
      </c>
      <c r="I161" s="22">
        <f t="shared" si="7"/>
        <v>0</v>
      </c>
      <c r="J161" s="8"/>
      <c r="K161" s="9"/>
      <c r="L161" s="9"/>
      <c r="M161" s="9"/>
    </row>
    <row r="162" spans="1:13" x14ac:dyDescent="0.3">
      <c r="A162" s="13" t="s">
        <v>347</v>
      </c>
      <c r="B162" s="14" t="s">
        <v>472</v>
      </c>
      <c r="C162" s="15" t="s">
        <v>594</v>
      </c>
      <c r="D162" s="16" t="s">
        <v>15</v>
      </c>
      <c r="E162" s="17">
        <v>3</v>
      </c>
      <c r="F162" s="17">
        <v>16</v>
      </c>
      <c r="G162" s="22"/>
      <c r="H162" s="22">
        <f t="shared" si="6"/>
        <v>0</v>
      </c>
      <c r="I162" s="22">
        <f t="shared" si="7"/>
        <v>0</v>
      </c>
      <c r="J162" s="8"/>
      <c r="K162" s="9"/>
      <c r="L162" s="9"/>
      <c r="M162" s="9"/>
    </row>
    <row r="163" spans="1:13" x14ac:dyDescent="0.3">
      <c r="A163" s="13" t="s">
        <v>212</v>
      </c>
      <c r="B163" s="14" t="s">
        <v>472</v>
      </c>
      <c r="C163" s="15" t="s">
        <v>279</v>
      </c>
      <c r="D163" s="16" t="s">
        <v>15</v>
      </c>
      <c r="E163" s="17">
        <v>9</v>
      </c>
      <c r="F163" s="17">
        <v>45</v>
      </c>
      <c r="G163" s="22"/>
      <c r="H163" s="22">
        <f t="shared" si="6"/>
        <v>0</v>
      </c>
      <c r="I163" s="22">
        <f t="shared" si="7"/>
        <v>0</v>
      </c>
      <c r="J163" s="8"/>
      <c r="K163" s="9"/>
      <c r="L163" s="9"/>
      <c r="M163" s="9"/>
    </row>
    <row r="164" spans="1:13" x14ac:dyDescent="0.3">
      <c r="A164" s="13" t="s">
        <v>348</v>
      </c>
      <c r="B164" s="14" t="s">
        <v>472</v>
      </c>
      <c r="C164" s="15" t="s">
        <v>380</v>
      </c>
      <c r="D164" s="16" t="s">
        <v>15</v>
      </c>
      <c r="E164" s="17">
        <v>9</v>
      </c>
      <c r="F164" s="17">
        <v>44</v>
      </c>
      <c r="G164" s="22"/>
      <c r="H164" s="22">
        <f t="shared" si="6"/>
        <v>0</v>
      </c>
      <c r="I164" s="22">
        <f t="shared" si="7"/>
        <v>0</v>
      </c>
      <c r="J164" s="8"/>
      <c r="K164" s="9"/>
      <c r="L164" s="9"/>
      <c r="M164" s="9"/>
    </row>
    <row r="165" spans="1:13" x14ac:dyDescent="0.3">
      <c r="A165" s="13" t="s">
        <v>213</v>
      </c>
      <c r="B165" s="14" t="s">
        <v>472</v>
      </c>
      <c r="C165" s="15" t="s">
        <v>438</v>
      </c>
      <c r="D165" s="16" t="s">
        <v>15</v>
      </c>
      <c r="E165" s="17">
        <v>2</v>
      </c>
      <c r="F165" s="17">
        <v>9.0000000000000018</v>
      </c>
      <c r="G165" s="22"/>
      <c r="H165" s="22">
        <f t="shared" si="6"/>
        <v>0</v>
      </c>
      <c r="I165" s="22">
        <f t="shared" si="7"/>
        <v>0</v>
      </c>
      <c r="J165" s="8"/>
      <c r="K165" s="9"/>
      <c r="L165" s="9"/>
      <c r="M165" s="9"/>
    </row>
    <row r="166" spans="1:13" x14ac:dyDescent="0.3">
      <c r="A166" s="13" t="s">
        <v>214</v>
      </c>
      <c r="B166" s="14" t="s">
        <v>472</v>
      </c>
      <c r="C166" s="15" t="s">
        <v>280</v>
      </c>
      <c r="D166" s="16" t="s">
        <v>15</v>
      </c>
      <c r="E166" s="17">
        <v>3</v>
      </c>
      <c r="F166" s="17">
        <v>14</v>
      </c>
      <c r="G166" s="22"/>
      <c r="H166" s="22">
        <f t="shared" si="6"/>
        <v>0</v>
      </c>
      <c r="I166" s="22">
        <f t="shared" si="7"/>
        <v>0</v>
      </c>
      <c r="J166" s="8"/>
      <c r="K166" s="9"/>
      <c r="L166" s="9"/>
      <c r="M166" s="9"/>
    </row>
    <row r="167" spans="1:13" x14ac:dyDescent="0.3">
      <c r="A167" s="13" t="s">
        <v>349</v>
      </c>
      <c r="B167" s="14" t="s">
        <v>472</v>
      </c>
      <c r="C167" s="15" t="s">
        <v>444</v>
      </c>
      <c r="D167" s="16" t="s">
        <v>15</v>
      </c>
      <c r="E167" s="17">
        <v>72</v>
      </c>
      <c r="F167" s="17">
        <v>362</v>
      </c>
      <c r="G167" s="22"/>
      <c r="H167" s="22">
        <f t="shared" si="6"/>
        <v>0</v>
      </c>
      <c r="I167" s="22">
        <f t="shared" si="7"/>
        <v>0</v>
      </c>
      <c r="J167" s="8"/>
      <c r="K167" s="9"/>
      <c r="L167" s="9"/>
      <c r="M167" s="9"/>
    </row>
    <row r="168" spans="1:13" x14ac:dyDescent="0.3">
      <c r="A168" s="13" t="s">
        <v>595</v>
      </c>
      <c r="B168" s="14" t="s">
        <v>472</v>
      </c>
      <c r="C168" s="15" t="s">
        <v>596</v>
      </c>
      <c r="D168" s="16" t="s">
        <v>15</v>
      </c>
      <c r="E168" s="17">
        <v>1</v>
      </c>
      <c r="F168" s="17">
        <v>6.0000000000000009</v>
      </c>
      <c r="G168" s="22"/>
      <c r="H168" s="22">
        <f t="shared" si="6"/>
        <v>0</v>
      </c>
      <c r="I168" s="22">
        <f t="shared" si="7"/>
        <v>0</v>
      </c>
      <c r="J168" s="8"/>
      <c r="K168" s="9"/>
      <c r="L168" s="9"/>
      <c r="M168" s="9"/>
    </row>
    <row r="169" spans="1:13" x14ac:dyDescent="0.3">
      <c r="A169" s="13" t="s">
        <v>597</v>
      </c>
      <c r="B169" s="14" t="s">
        <v>472</v>
      </c>
      <c r="C169" s="15" t="s">
        <v>598</v>
      </c>
      <c r="D169" s="16" t="s">
        <v>15</v>
      </c>
      <c r="E169" s="17">
        <v>136</v>
      </c>
      <c r="F169" s="17">
        <v>681</v>
      </c>
      <c r="G169" s="22"/>
      <c r="H169" s="22">
        <f t="shared" si="6"/>
        <v>0</v>
      </c>
      <c r="I169" s="22">
        <f t="shared" si="7"/>
        <v>0</v>
      </c>
      <c r="J169" s="8"/>
      <c r="K169" s="9"/>
      <c r="L169" s="9"/>
      <c r="M169" s="9"/>
    </row>
    <row r="170" spans="1:13" x14ac:dyDescent="0.3">
      <c r="A170" s="13" t="s">
        <v>215</v>
      </c>
      <c r="B170" s="14" t="s">
        <v>472</v>
      </c>
      <c r="C170" s="15" t="s">
        <v>216</v>
      </c>
      <c r="D170" s="16" t="s">
        <v>15</v>
      </c>
      <c r="E170" s="17">
        <v>104</v>
      </c>
      <c r="F170" s="17">
        <v>517.99999999999989</v>
      </c>
      <c r="G170" s="22"/>
      <c r="H170" s="22">
        <f t="shared" si="6"/>
        <v>0</v>
      </c>
      <c r="I170" s="22">
        <f t="shared" si="7"/>
        <v>0</v>
      </c>
      <c r="J170" s="8"/>
      <c r="K170" s="9"/>
      <c r="L170" s="9"/>
      <c r="M170" s="9"/>
    </row>
    <row r="171" spans="1:13" x14ac:dyDescent="0.3">
      <c r="A171" s="13" t="s">
        <v>217</v>
      </c>
      <c r="B171" s="14" t="s">
        <v>472</v>
      </c>
      <c r="C171" s="15" t="s">
        <v>218</v>
      </c>
      <c r="D171" s="16" t="s">
        <v>15</v>
      </c>
      <c r="E171" s="17">
        <v>8</v>
      </c>
      <c r="F171" s="17">
        <v>41</v>
      </c>
      <c r="G171" s="22"/>
      <c r="H171" s="22">
        <f t="shared" si="6"/>
        <v>0</v>
      </c>
      <c r="I171" s="22">
        <f t="shared" si="7"/>
        <v>0</v>
      </c>
      <c r="J171" s="8"/>
      <c r="K171" s="9"/>
      <c r="L171" s="9"/>
      <c r="M171" s="9"/>
    </row>
    <row r="172" spans="1:13" x14ac:dyDescent="0.3">
      <c r="A172" s="13" t="s">
        <v>325</v>
      </c>
      <c r="B172" s="14" t="s">
        <v>472</v>
      </c>
      <c r="C172" s="15" t="s">
        <v>326</v>
      </c>
      <c r="D172" s="16" t="s">
        <v>15</v>
      </c>
      <c r="E172" s="17">
        <v>18</v>
      </c>
      <c r="F172" s="17">
        <v>90</v>
      </c>
      <c r="G172" s="22"/>
      <c r="H172" s="22">
        <f t="shared" si="6"/>
        <v>0</v>
      </c>
      <c r="I172" s="22">
        <f t="shared" si="7"/>
        <v>0</v>
      </c>
      <c r="J172" s="8"/>
      <c r="K172" s="9"/>
      <c r="L172" s="9"/>
      <c r="M172" s="9"/>
    </row>
    <row r="173" spans="1:13" x14ac:dyDescent="0.3">
      <c r="A173" s="13" t="s">
        <v>599</v>
      </c>
      <c r="B173" s="14" t="s">
        <v>472</v>
      </c>
      <c r="C173" s="15" t="s">
        <v>600</v>
      </c>
      <c r="D173" s="16" t="s">
        <v>15</v>
      </c>
      <c r="E173" s="17">
        <v>1</v>
      </c>
      <c r="F173" s="17">
        <v>3</v>
      </c>
      <c r="G173" s="22"/>
      <c r="H173" s="22">
        <f t="shared" si="6"/>
        <v>0</v>
      </c>
      <c r="I173" s="22">
        <f t="shared" si="7"/>
        <v>0</v>
      </c>
      <c r="J173" s="8"/>
      <c r="K173" s="9"/>
      <c r="L173" s="9"/>
      <c r="M173" s="9"/>
    </row>
    <row r="174" spans="1:13" x14ac:dyDescent="0.3">
      <c r="A174" s="13" t="s">
        <v>601</v>
      </c>
      <c r="B174" s="14" t="s">
        <v>472</v>
      </c>
      <c r="C174" s="15" t="s">
        <v>602</v>
      </c>
      <c r="D174" s="16" t="s">
        <v>15</v>
      </c>
      <c r="E174" s="17">
        <v>2</v>
      </c>
      <c r="F174" s="17">
        <v>10</v>
      </c>
      <c r="G174" s="22"/>
      <c r="H174" s="22">
        <f t="shared" si="6"/>
        <v>0</v>
      </c>
      <c r="I174" s="22">
        <f t="shared" si="7"/>
        <v>0</v>
      </c>
      <c r="J174" s="8"/>
      <c r="K174" s="9"/>
      <c r="L174" s="9"/>
      <c r="M174" s="9"/>
    </row>
    <row r="175" spans="1:13" x14ac:dyDescent="0.3">
      <c r="A175" s="13" t="s">
        <v>603</v>
      </c>
      <c r="B175" s="14" t="s">
        <v>472</v>
      </c>
      <c r="C175" s="15" t="s">
        <v>604</v>
      </c>
      <c r="D175" s="16" t="s">
        <v>15</v>
      </c>
      <c r="E175" s="17">
        <v>2</v>
      </c>
      <c r="F175" s="17">
        <v>8</v>
      </c>
      <c r="G175" s="22"/>
      <c r="H175" s="22">
        <f t="shared" si="6"/>
        <v>0</v>
      </c>
      <c r="I175" s="22">
        <f t="shared" si="7"/>
        <v>0</v>
      </c>
      <c r="J175" s="8"/>
      <c r="K175" s="9"/>
      <c r="L175" s="9"/>
      <c r="M175" s="9"/>
    </row>
    <row r="176" spans="1:13" x14ac:dyDescent="0.3">
      <c r="A176" s="13" t="s">
        <v>350</v>
      </c>
      <c r="B176" s="14" t="s">
        <v>472</v>
      </c>
      <c r="C176" s="15" t="s">
        <v>605</v>
      </c>
      <c r="D176" s="16" t="s">
        <v>15</v>
      </c>
      <c r="E176" s="17">
        <v>5</v>
      </c>
      <c r="F176" s="17">
        <v>23.999999999999996</v>
      </c>
      <c r="G176" s="22"/>
      <c r="H176" s="22">
        <f t="shared" si="6"/>
        <v>0</v>
      </c>
      <c r="I176" s="22">
        <f t="shared" si="7"/>
        <v>0</v>
      </c>
      <c r="J176" s="8"/>
      <c r="K176" s="9"/>
      <c r="L176" s="9"/>
      <c r="M176" s="9"/>
    </row>
    <row r="177" spans="1:13" x14ac:dyDescent="0.3">
      <c r="A177" s="13" t="s">
        <v>351</v>
      </c>
      <c r="B177" s="14" t="s">
        <v>472</v>
      </c>
      <c r="C177" s="15" t="s">
        <v>470</v>
      </c>
      <c r="D177" s="16" t="s">
        <v>15</v>
      </c>
      <c r="E177" s="17">
        <v>401</v>
      </c>
      <c r="F177" s="17">
        <v>2006.0000000000002</v>
      </c>
      <c r="G177" s="22"/>
      <c r="H177" s="22">
        <f t="shared" si="6"/>
        <v>0</v>
      </c>
      <c r="I177" s="22">
        <f t="shared" si="7"/>
        <v>0</v>
      </c>
      <c r="J177" s="8"/>
      <c r="K177" s="9"/>
      <c r="L177" s="9"/>
      <c r="M177" s="9"/>
    </row>
    <row r="178" spans="1:13" x14ac:dyDescent="0.3">
      <c r="A178" s="13" t="s">
        <v>606</v>
      </c>
      <c r="B178" s="14" t="s">
        <v>472</v>
      </c>
      <c r="C178" s="15" t="s">
        <v>607</v>
      </c>
      <c r="D178" s="16" t="s">
        <v>15</v>
      </c>
      <c r="E178" s="17">
        <v>6</v>
      </c>
      <c r="F178" s="17">
        <v>32</v>
      </c>
      <c r="G178" s="22"/>
      <c r="H178" s="22">
        <f t="shared" si="6"/>
        <v>0</v>
      </c>
      <c r="I178" s="22">
        <f t="shared" si="7"/>
        <v>0</v>
      </c>
      <c r="J178" s="8"/>
      <c r="K178" s="9"/>
      <c r="L178" s="9"/>
      <c r="M178" s="9"/>
    </row>
    <row r="179" spans="1:13" x14ac:dyDescent="0.3">
      <c r="A179" s="13" t="s">
        <v>608</v>
      </c>
      <c r="B179" s="14" t="s">
        <v>472</v>
      </c>
      <c r="C179" s="15" t="s">
        <v>609</v>
      </c>
      <c r="D179" s="16" t="s">
        <v>15</v>
      </c>
      <c r="E179" s="17">
        <v>2</v>
      </c>
      <c r="F179" s="17">
        <v>9.0000000000000018</v>
      </c>
      <c r="G179" s="22"/>
      <c r="H179" s="22">
        <f t="shared" si="6"/>
        <v>0</v>
      </c>
      <c r="I179" s="22">
        <f t="shared" si="7"/>
        <v>0</v>
      </c>
      <c r="J179" s="8"/>
      <c r="K179" s="9"/>
      <c r="L179" s="9"/>
      <c r="M179" s="9"/>
    </row>
    <row r="180" spans="1:13" x14ac:dyDescent="0.3">
      <c r="A180" s="13" t="s">
        <v>221</v>
      </c>
      <c r="B180" s="14" t="s">
        <v>472</v>
      </c>
      <c r="C180" s="15" t="s">
        <v>222</v>
      </c>
      <c r="D180" s="16" t="s">
        <v>15</v>
      </c>
      <c r="E180" s="17">
        <v>6</v>
      </c>
      <c r="F180" s="17">
        <v>29</v>
      </c>
      <c r="G180" s="22"/>
      <c r="H180" s="22">
        <f t="shared" si="6"/>
        <v>0</v>
      </c>
      <c r="I180" s="22">
        <f t="shared" si="7"/>
        <v>0</v>
      </c>
      <c r="J180" s="8"/>
      <c r="K180" s="9"/>
      <c r="L180" s="9"/>
      <c r="M180" s="9"/>
    </row>
    <row r="181" spans="1:13" x14ac:dyDescent="0.3">
      <c r="A181" s="13" t="s">
        <v>352</v>
      </c>
      <c r="B181" s="14" t="s">
        <v>472</v>
      </c>
      <c r="C181" s="15" t="s">
        <v>610</v>
      </c>
      <c r="D181" s="16" t="s">
        <v>15</v>
      </c>
      <c r="E181" s="17">
        <v>3</v>
      </c>
      <c r="F181" s="17">
        <v>14</v>
      </c>
      <c r="G181" s="22"/>
      <c r="H181" s="22">
        <f t="shared" si="6"/>
        <v>0</v>
      </c>
      <c r="I181" s="22">
        <f t="shared" si="7"/>
        <v>0</v>
      </c>
      <c r="J181" s="8"/>
      <c r="K181" s="9"/>
      <c r="L181" s="9"/>
      <c r="M181" s="9"/>
    </row>
    <row r="182" spans="1:13" x14ac:dyDescent="0.3">
      <c r="A182" s="13" t="s">
        <v>281</v>
      </c>
      <c r="B182" s="14" t="s">
        <v>472</v>
      </c>
      <c r="C182" s="15" t="s">
        <v>282</v>
      </c>
      <c r="D182" s="16" t="s">
        <v>15</v>
      </c>
      <c r="E182" s="17">
        <v>4</v>
      </c>
      <c r="F182" s="17">
        <v>20</v>
      </c>
      <c r="G182" s="22"/>
      <c r="H182" s="22">
        <f t="shared" si="6"/>
        <v>0</v>
      </c>
      <c r="I182" s="22">
        <f t="shared" si="7"/>
        <v>0</v>
      </c>
      <c r="J182" s="8"/>
      <c r="K182" s="9"/>
      <c r="L182" s="9"/>
      <c r="M182" s="9"/>
    </row>
    <row r="183" spans="1:13" x14ac:dyDescent="0.3">
      <c r="A183" s="13" t="s">
        <v>611</v>
      </c>
      <c r="B183" s="14" t="s">
        <v>472</v>
      </c>
      <c r="C183" s="15" t="s">
        <v>612</v>
      </c>
      <c r="D183" s="16" t="s">
        <v>15</v>
      </c>
      <c r="E183" s="17">
        <v>2</v>
      </c>
      <c r="F183" s="17">
        <v>8</v>
      </c>
      <c r="G183" s="22"/>
      <c r="H183" s="22">
        <f t="shared" si="6"/>
        <v>0</v>
      </c>
      <c r="I183" s="22">
        <f t="shared" si="7"/>
        <v>0</v>
      </c>
      <c r="J183" s="8"/>
      <c r="K183" s="9"/>
      <c r="L183" s="9"/>
      <c r="M183" s="9"/>
    </row>
    <row r="184" spans="1:13" x14ac:dyDescent="0.3">
      <c r="A184" s="13" t="s">
        <v>226</v>
      </c>
      <c r="B184" s="14" t="s">
        <v>472</v>
      </c>
      <c r="C184" s="15" t="s">
        <v>381</v>
      </c>
      <c r="D184" s="16" t="s">
        <v>15</v>
      </c>
      <c r="E184" s="17">
        <v>74</v>
      </c>
      <c r="F184" s="17">
        <v>370</v>
      </c>
      <c r="G184" s="22"/>
      <c r="H184" s="22">
        <f t="shared" si="6"/>
        <v>0</v>
      </c>
      <c r="I184" s="22">
        <f t="shared" si="7"/>
        <v>0</v>
      </c>
      <c r="J184" s="8"/>
      <c r="K184" s="9"/>
      <c r="L184" s="9"/>
      <c r="M184" s="9"/>
    </row>
    <row r="185" spans="1:13" x14ac:dyDescent="0.3">
      <c r="A185" s="13" t="s">
        <v>613</v>
      </c>
      <c r="B185" s="14" t="s">
        <v>472</v>
      </c>
      <c r="C185" s="15" t="s">
        <v>614</v>
      </c>
      <c r="D185" s="16" t="s">
        <v>15</v>
      </c>
      <c r="E185" s="17">
        <v>92</v>
      </c>
      <c r="F185" s="17">
        <v>457.99999999999994</v>
      </c>
      <c r="G185" s="22"/>
      <c r="H185" s="22">
        <f t="shared" si="6"/>
        <v>0</v>
      </c>
      <c r="I185" s="22">
        <f t="shared" si="7"/>
        <v>0</v>
      </c>
      <c r="J185" s="8"/>
      <c r="K185" s="9"/>
      <c r="L185" s="9"/>
      <c r="M185" s="9"/>
    </row>
    <row r="186" spans="1:13" x14ac:dyDescent="0.3">
      <c r="A186" s="13" t="s">
        <v>615</v>
      </c>
      <c r="B186" s="14" t="s">
        <v>472</v>
      </c>
      <c r="C186" s="15" t="s">
        <v>616</v>
      </c>
      <c r="D186" s="16" t="s">
        <v>15</v>
      </c>
      <c r="E186" s="17">
        <v>3</v>
      </c>
      <c r="F186" s="17">
        <v>14</v>
      </c>
      <c r="G186" s="22"/>
      <c r="H186" s="22">
        <f t="shared" si="6"/>
        <v>0</v>
      </c>
      <c r="I186" s="22">
        <f t="shared" si="7"/>
        <v>0</v>
      </c>
      <c r="J186" s="8"/>
      <c r="K186" s="9"/>
      <c r="L186" s="9"/>
      <c r="M186" s="9"/>
    </row>
    <row r="187" spans="1:13" x14ac:dyDescent="0.3">
      <c r="A187" s="13" t="s">
        <v>617</v>
      </c>
      <c r="B187" s="14" t="s">
        <v>472</v>
      </c>
      <c r="C187" s="15" t="s">
        <v>618</v>
      </c>
      <c r="D187" s="16" t="s">
        <v>15</v>
      </c>
      <c r="E187" s="17">
        <v>3</v>
      </c>
      <c r="F187" s="17">
        <v>16</v>
      </c>
      <c r="G187" s="22"/>
      <c r="H187" s="22">
        <f t="shared" si="6"/>
        <v>0</v>
      </c>
      <c r="I187" s="22">
        <f t="shared" si="7"/>
        <v>0</v>
      </c>
      <c r="J187" s="8"/>
      <c r="K187" s="9"/>
      <c r="L187" s="9"/>
      <c r="M187" s="9"/>
    </row>
    <row r="188" spans="1:13" x14ac:dyDescent="0.3">
      <c r="A188" s="13" t="s">
        <v>353</v>
      </c>
      <c r="B188" s="14" t="s">
        <v>472</v>
      </c>
      <c r="C188" s="15" t="s">
        <v>382</v>
      </c>
      <c r="D188" s="16" t="s">
        <v>15</v>
      </c>
      <c r="E188" s="17">
        <v>30</v>
      </c>
      <c r="F188" s="17">
        <v>151.99999999999997</v>
      </c>
      <c r="G188" s="22"/>
      <c r="H188" s="22">
        <f t="shared" si="6"/>
        <v>0</v>
      </c>
      <c r="I188" s="22">
        <f t="shared" si="7"/>
        <v>0</v>
      </c>
      <c r="J188" s="8"/>
      <c r="K188" s="9"/>
      <c r="L188" s="9"/>
      <c r="M188" s="9"/>
    </row>
    <row r="189" spans="1:13" x14ac:dyDescent="0.3">
      <c r="A189" s="13" t="s">
        <v>619</v>
      </c>
      <c r="B189" s="14" t="s">
        <v>472</v>
      </c>
      <c r="C189" s="15" t="s">
        <v>620</v>
      </c>
      <c r="D189" s="16" t="s">
        <v>15</v>
      </c>
      <c r="E189" s="17">
        <v>6</v>
      </c>
      <c r="F189" s="17">
        <v>32.000000000000007</v>
      </c>
      <c r="G189" s="22"/>
      <c r="H189" s="22">
        <f t="shared" si="6"/>
        <v>0</v>
      </c>
      <c r="I189" s="22">
        <f t="shared" si="7"/>
        <v>0</v>
      </c>
      <c r="J189" s="8"/>
      <c r="K189" s="9"/>
      <c r="L189" s="9"/>
      <c r="M189" s="9"/>
    </row>
    <row r="190" spans="1:13" x14ac:dyDescent="0.3">
      <c r="A190" s="13" t="s">
        <v>621</v>
      </c>
      <c r="B190" s="14" t="s">
        <v>472</v>
      </c>
      <c r="C190" s="15" t="s">
        <v>622</v>
      </c>
      <c r="D190" s="16" t="s">
        <v>15</v>
      </c>
      <c r="E190" s="17">
        <v>2</v>
      </c>
      <c r="F190" s="17">
        <v>8</v>
      </c>
      <c r="G190" s="22"/>
      <c r="H190" s="22">
        <f t="shared" si="6"/>
        <v>0</v>
      </c>
      <c r="I190" s="22">
        <f t="shared" si="7"/>
        <v>0</v>
      </c>
      <c r="J190" s="8"/>
      <c r="K190" s="9"/>
      <c r="L190" s="9"/>
      <c r="M190" s="9"/>
    </row>
    <row r="191" spans="1:13" x14ac:dyDescent="0.3">
      <c r="A191" s="13" t="s">
        <v>232</v>
      </c>
      <c r="B191" s="14" t="s">
        <v>472</v>
      </c>
      <c r="C191" s="15" t="s">
        <v>233</v>
      </c>
      <c r="D191" s="16" t="s">
        <v>15</v>
      </c>
      <c r="E191" s="17">
        <v>3</v>
      </c>
      <c r="F191" s="17">
        <v>14.000000000000002</v>
      </c>
      <c r="G191" s="22"/>
      <c r="H191" s="22">
        <f t="shared" si="6"/>
        <v>0</v>
      </c>
      <c r="I191" s="22">
        <f t="shared" si="7"/>
        <v>0</v>
      </c>
      <c r="J191" s="8"/>
      <c r="K191" s="9"/>
      <c r="L191" s="9"/>
      <c r="M191" s="9"/>
    </row>
    <row r="192" spans="1:13" x14ac:dyDescent="0.3">
      <c r="A192" s="13" t="s">
        <v>623</v>
      </c>
      <c r="B192" s="14" t="s">
        <v>472</v>
      </c>
      <c r="C192" s="15" t="s">
        <v>624</v>
      </c>
      <c r="D192" s="16" t="s">
        <v>15</v>
      </c>
      <c r="E192" s="17">
        <v>2</v>
      </c>
      <c r="F192" s="17">
        <v>10</v>
      </c>
      <c r="G192" s="22"/>
      <c r="H192" s="22">
        <f t="shared" si="6"/>
        <v>0</v>
      </c>
      <c r="I192" s="22">
        <f t="shared" si="7"/>
        <v>0</v>
      </c>
      <c r="J192" s="8"/>
      <c r="K192" s="9"/>
      <c r="L192" s="9"/>
      <c r="M192" s="9"/>
    </row>
    <row r="193" spans="1:13" x14ac:dyDescent="0.3">
      <c r="A193" s="13" t="s">
        <v>240</v>
      </c>
      <c r="B193" s="14" t="s">
        <v>472</v>
      </c>
      <c r="C193" s="15" t="s">
        <v>445</v>
      </c>
      <c r="D193" s="16" t="s">
        <v>15</v>
      </c>
      <c r="E193" s="17">
        <v>224</v>
      </c>
      <c r="F193" s="17">
        <v>1120</v>
      </c>
      <c r="G193" s="22"/>
      <c r="H193" s="22">
        <f t="shared" si="6"/>
        <v>0</v>
      </c>
      <c r="I193" s="22">
        <f t="shared" si="7"/>
        <v>0</v>
      </c>
      <c r="J193" s="8"/>
      <c r="K193" s="9"/>
      <c r="L193" s="9"/>
      <c r="M193" s="9"/>
    </row>
    <row r="194" spans="1:13" x14ac:dyDescent="0.3">
      <c r="A194" s="13" t="s">
        <v>241</v>
      </c>
      <c r="B194" s="14" t="s">
        <v>472</v>
      </c>
      <c r="C194" s="15" t="s">
        <v>283</v>
      </c>
      <c r="D194" s="16" t="s">
        <v>15</v>
      </c>
      <c r="E194" s="17">
        <v>147</v>
      </c>
      <c r="F194" s="17">
        <v>737</v>
      </c>
      <c r="G194" s="22"/>
      <c r="H194" s="22">
        <f t="shared" si="6"/>
        <v>0</v>
      </c>
      <c r="I194" s="22">
        <f t="shared" si="7"/>
        <v>0</v>
      </c>
      <c r="J194" s="8"/>
      <c r="K194" s="9"/>
      <c r="L194" s="9"/>
      <c r="M194" s="9"/>
    </row>
    <row r="195" spans="1:13" x14ac:dyDescent="0.3">
      <c r="A195" s="13" t="s">
        <v>625</v>
      </c>
      <c r="B195" s="14" t="s">
        <v>472</v>
      </c>
      <c r="C195" s="15" t="s">
        <v>626</v>
      </c>
      <c r="D195" s="16" t="s">
        <v>15</v>
      </c>
      <c r="E195" s="17">
        <v>4</v>
      </c>
      <c r="F195" s="17">
        <v>18.000000000000004</v>
      </c>
      <c r="G195" s="22"/>
      <c r="H195" s="22">
        <f t="shared" si="6"/>
        <v>0</v>
      </c>
      <c r="I195" s="22">
        <f t="shared" si="7"/>
        <v>0</v>
      </c>
      <c r="J195" s="8"/>
      <c r="K195" s="9"/>
      <c r="L195" s="9"/>
      <c r="M195" s="9"/>
    </row>
    <row r="196" spans="1:13" ht="43.2" x14ac:dyDescent="0.3">
      <c r="A196" s="13" t="s">
        <v>627</v>
      </c>
      <c r="B196" s="14" t="s">
        <v>472</v>
      </c>
      <c r="C196" s="26" t="s">
        <v>950</v>
      </c>
      <c r="D196" s="16" t="s">
        <v>15</v>
      </c>
      <c r="E196" s="17">
        <v>637</v>
      </c>
      <c r="F196" s="17">
        <v>3183</v>
      </c>
      <c r="G196" s="22"/>
      <c r="H196" s="22">
        <f t="shared" si="6"/>
        <v>0</v>
      </c>
      <c r="I196" s="22">
        <f t="shared" si="7"/>
        <v>0</v>
      </c>
      <c r="J196" s="8"/>
      <c r="K196" s="9"/>
      <c r="L196" s="9"/>
      <c r="M196" s="9"/>
    </row>
    <row r="197" spans="1:13" ht="43.2" x14ac:dyDescent="0.3">
      <c r="A197" s="13" t="s">
        <v>628</v>
      </c>
      <c r="B197" s="14" t="s">
        <v>472</v>
      </c>
      <c r="C197" s="26" t="s">
        <v>951</v>
      </c>
      <c r="D197" s="16" t="s">
        <v>15</v>
      </c>
      <c r="E197" s="17">
        <v>13</v>
      </c>
      <c r="F197" s="17">
        <v>65</v>
      </c>
      <c r="G197" s="22"/>
      <c r="H197" s="22">
        <f t="shared" si="6"/>
        <v>0</v>
      </c>
      <c r="I197" s="22">
        <f t="shared" si="7"/>
        <v>0</v>
      </c>
      <c r="J197" s="8"/>
      <c r="K197" s="9"/>
      <c r="L197" s="9"/>
      <c r="M197" s="9"/>
    </row>
    <row r="198" spans="1:13" ht="43.2" x14ac:dyDescent="0.3">
      <c r="A198" s="13" t="s">
        <v>629</v>
      </c>
      <c r="B198" s="14" t="s">
        <v>472</v>
      </c>
      <c r="C198" s="26" t="s">
        <v>952</v>
      </c>
      <c r="D198" s="16" t="s">
        <v>15</v>
      </c>
      <c r="E198" s="17">
        <v>78</v>
      </c>
      <c r="F198" s="17">
        <v>392</v>
      </c>
      <c r="G198" s="22"/>
      <c r="H198" s="22">
        <f t="shared" si="6"/>
        <v>0</v>
      </c>
      <c r="I198" s="22">
        <f t="shared" si="7"/>
        <v>0</v>
      </c>
      <c r="J198" s="8"/>
      <c r="K198" s="9"/>
      <c r="L198" s="9"/>
      <c r="M198" s="9"/>
    </row>
    <row r="199" spans="1:13" ht="43.2" x14ac:dyDescent="0.3">
      <c r="A199" s="13" t="s">
        <v>630</v>
      </c>
      <c r="B199" s="14" t="s">
        <v>472</v>
      </c>
      <c r="C199" s="26" t="s">
        <v>953</v>
      </c>
      <c r="D199" s="16" t="s">
        <v>15</v>
      </c>
      <c r="E199" s="17">
        <v>74</v>
      </c>
      <c r="F199" s="17">
        <v>368.00000000000006</v>
      </c>
      <c r="G199" s="22"/>
      <c r="H199" s="22">
        <f t="shared" ref="H199:H262" si="8">E199*G199</f>
        <v>0</v>
      </c>
      <c r="I199" s="22">
        <f t="shared" ref="I199:I262" si="9">+G199*F199</f>
        <v>0</v>
      </c>
      <c r="J199" s="8"/>
      <c r="K199" s="9"/>
      <c r="L199" s="9"/>
      <c r="M199" s="9"/>
    </row>
    <row r="200" spans="1:13" x14ac:dyDescent="0.3">
      <c r="A200" s="13" t="s">
        <v>244</v>
      </c>
      <c r="B200" s="14" t="s">
        <v>472</v>
      </c>
      <c r="C200" s="15" t="s">
        <v>284</v>
      </c>
      <c r="D200" s="16" t="s">
        <v>15</v>
      </c>
      <c r="E200" s="17">
        <v>35</v>
      </c>
      <c r="F200" s="17">
        <v>173</v>
      </c>
      <c r="G200" s="22"/>
      <c r="H200" s="22">
        <f t="shared" si="8"/>
        <v>0</v>
      </c>
      <c r="I200" s="22">
        <f t="shared" si="9"/>
        <v>0</v>
      </c>
      <c r="J200" s="8"/>
      <c r="K200" s="9"/>
      <c r="L200" s="9"/>
      <c r="M200" s="9"/>
    </row>
    <row r="201" spans="1:13" x14ac:dyDescent="0.3">
      <c r="A201" s="13" t="s">
        <v>631</v>
      </c>
      <c r="B201" s="14" t="s">
        <v>472</v>
      </c>
      <c r="C201" s="15" t="s">
        <v>632</v>
      </c>
      <c r="D201" s="16" t="s">
        <v>15</v>
      </c>
      <c r="E201" s="17">
        <v>1</v>
      </c>
      <c r="F201" s="17">
        <v>4</v>
      </c>
      <c r="G201" s="22"/>
      <c r="H201" s="22">
        <f t="shared" si="8"/>
        <v>0</v>
      </c>
      <c r="I201" s="22">
        <f t="shared" si="9"/>
        <v>0</v>
      </c>
      <c r="J201" s="8"/>
      <c r="K201" s="9"/>
      <c r="L201" s="9"/>
      <c r="M201" s="9"/>
    </row>
    <row r="202" spans="1:13" x14ac:dyDescent="0.3">
      <c r="A202" s="13" t="s">
        <v>633</v>
      </c>
      <c r="B202" s="14" t="s">
        <v>472</v>
      </c>
      <c r="C202" s="15" t="s">
        <v>634</v>
      </c>
      <c r="D202" s="16" t="s">
        <v>15</v>
      </c>
      <c r="E202" s="17">
        <v>144</v>
      </c>
      <c r="F202" s="17">
        <v>722</v>
      </c>
      <c r="G202" s="22"/>
      <c r="H202" s="22">
        <f t="shared" si="8"/>
        <v>0</v>
      </c>
      <c r="I202" s="22">
        <f t="shared" si="9"/>
        <v>0</v>
      </c>
      <c r="J202" s="8"/>
      <c r="K202" s="9"/>
      <c r="L202" s="9"/>
      <c r="M202" s="9"/>
    </row>
    <row r="203" spans="1:13" x14ac:dyDescent="0.3">
      <c r="A203" s="13" t="s">
        <v>285</v>
      </c>
      <c r="B203" s="14" t="s">
        <v>472</v>
      </c>
      <c r="C203" s="15" t="s">
        <v>286</v>
      </c>
      <c r="D203" s="16" t="s">
        <v>15</v>
      </c>
      <c r="E203" s="17">
        <v>33</v>
      </c>
      <c r="F203" s="17">
        <v>165.99999999999997</v>
      </c>
      <c r="G203" s="22"/>
      <c r="H203" s="22">
        <f t="shared" si="8"/>
        <v>0</v>
      </c>
      <c r="I203" s="22">
        <f t="shared" si="9"/>
        <v>0</v>
      </c>
      <c r="J203" s="8"/>
      <c r="K203" s="9"/>
      <c r="L203" s="9"/>
      <c r="M203" s="9"/>
    </row>
    <row r="204" spans="1:13" x14ac:dyDescent="0.3">
      <c r="A204" s="13" t="s">
        <v>287</v>
      </c>
      <c r="B204" s="14" t="s">
        <v>472</v>
      </c>
      <c r="C204" s="15" t="s">
        <v>288</v>
      </c>
      <c r="D204" s="16" t="s">
        <v>15</v>
      </c>
      <c r="E204" s="17">
        <v>35</v>
      </c>
      <c r="F204" s="17">
        <v>174</v>
      </c>
      <c r="G204" s="22"/>
      <c r="H204" s="22">
        <f t="shared" si="8"/>
        <v>0</v>
      </c>
      <c r="I204" s="22">
        <f t="shared" si="9"/>
        <v>0</v>
      </c>
      <c r="J204" s="8"/>
      <c r="K204" s="9"/>
      <c r="L204" s="9"/>
      <c r="M204" s="9"/>
    </row>
    <row r="205" spans="1:13" x14ac:dyDescent="0.3">
      <c r="A205" s="13" t="s">
        <v>354</v>
      </c>
      <c r="B205" s="14" t="s">
        <v>472</v>
      </c>
      <c r="C205" s="15" t="s">
        <v>446</v>
      </c>
      <c r="D205" s="16" t="s">
        <v>15</v>
      </c>
      <c r="E205" s="17">
        <v>7</v>
      </c>
      <c r="F205" s="17">
        <v>34</v>
      </c>
      <c r="G205" s="22"/>
      <c r="H205" s="22">
        <f t="shared" si="8"/>
        <v>0</v>
      </c>
      <c r="I205" s="22">
        <f t="shared" si="9"/>
        <v>0</v>
      </c>
      <c r="J205" s="8"/>
      <c r="K205" s="9"/>
      <c r="L205" s="9"/>
      <c r="M205" s="9"/>
    </row>
    <row r="206" spans="1:13" x14ac:dyDescent="0.3">
      <c r="A206" s="13" t="s">
        <v>635</v>
      </c>
      <c r="B206" s="14" t="s">
        <v>472</v>
      </c>
      <c r="C206" s="15" t="s">
        <v>636</v>
      </c>
      <c r="D206" s="16" t="s">
        <v>15</v>
      </c>
      <c r="E206" s="17">
        <v>2</v>
      </c>
      <c r="F206" s="17">
        <v>8</v>
      </c>
      <c r="G206" s="22"/>
      <c r="H206" s="22">
        <f t="shared" si="8"/>
        <v>0</v>
      </c>
      <c r="I206" s="22">
        <f t="shared" si="9"/>
        <v>0</v>
      </c>
      <c r="J206" s="8"/>
      <c r="K206" s="9"/>
      <c r="L206" s="9"/>
      <c r="M206" s="9"/>
    </row>
    <row r="207" spans="1:13" x14ac:dyDescent="0.3">
      <c r="A207" s="13" t="s">
        <v>637</v>
      </c>
      <c r="B207" s="14" t="s">
        <v>472</v>
      </c>
      <c r="C207" s="15" t="s">
        <v>638</v>
      </c>
      <c r="D207" s="16" t="s">
        <v>15</v>
      </c>
      <c r="E207" s="17">
        <v>2</v>
      </c>
      <c r="F207" s="17">
        <v>10</v>
      </c>
      <c r="G207" s="22"/>
      <c r="H207" s="22">
        <f t="shared" si="8"/>
        <v>0</v>
      </c>
      <c r="I207" s="22">
        <f t="shared" si="9"/>
        <v>0</v>
      </c>
      <c r="J207" s="8"/>
      <c r="K207" s="9"/>
      <c r="L207" s="9"/>
      <c r="M207" s="9"/>
    </row>
    <row r="208" spans="1:13" x14ac:dyDescent="0.3">
      <c r="A208" s="13" t="s">
        <v>289</v>
      </c>
      <c r="B208" s="14" t="s">
        <v>472</v>
      </c>
      <c r="C208" s="15" t="s">
        <v>290</v>
      </c>
      <c r="D208" s="16" t="s">
        <v>15</v>
      </c>
      <c r="E208" s="17">
        <v>2400</v>
      </c>
      <c r="F208" s="17">
        <v>12000</v>
      </c>
      <c r="G208" s="22"/>
      <c r="H208" s="22">
        <f t="shared" si="8"/>
        <v>0</v>
      </c>
      <c r="I208" s="22">
        <f t="shared" si="9"/>
        <v>0</v>
      </c>
      <c r="J208" s="8"/>
      <c r="K208" s="9"/>
      <c r="L208" s="9"/>
      <c r="M208" s="9"/>
    </row>
    <row r="209" spans="1:13" x14ac:dyDescent="0.3">
      <c r="A209" s="13" t="s">
        <v>639</v>
      </c>
      <c r="B209" s="14" t="s">
        <v>472</v>
      </c>
      <c r="C209" s="15" t="s">
        <v>640</v>
      </c>
      <c r="D209" s="16" t="s">
        <v>15</v>
      </c>
      <c r="E209" s="17">
        <v>2</v>
      </c>
      <c r="F209" s="17">
        <v>11</v>
      </c>
      <c r="G209" s="22"/>
      <c r="H209" s="22">
        <f t="shared" si="8"/>
        <v>0</v>
      </c>
      <c r="I209" s="22">
        <f t="shared" si="9"/>
        <v>0</v>
      </c>
      <c r="J209" s="8"/>
      <c r="K209" s="9"/>
      <c r="L209" s="9"/>
      <c r="M209" s="9"/>
    </row>
    <row r="210" spans="1:13" x14ac:dyDescent="0.3">
      <c r="A210" s="13" t="s">
        <v>291</v>
      </c>
      <c r="B210" s="14" t="s">
        <v>472</v>
      </c>
      <c r="C210" s="15" t="s">
        <v>292</v>
      </c>
      <c r="D210" s="16" t="s">
        <v>15</v>
      </c>
      <c r="E210" s="17">
        <v>89</v>
      </c>
      <c r="F210" s="17">
        <v>446</v>
      </c>
      <c r="G210" s="22"/>
      <c r="H210" s="22">
        <f t="shared" si="8"/>
        <v>0</v>
      </c>
      <c r="I210" s="22">
        <f t="shared" si="9"/>
        <v>0</v>
      </c>
      <c r="J210" s="8"/>
      <c r="K210" s="9"/>
      <c r="L210" s="9"/>
      <c r="M210" s="9"/>
    </row>
    <row r="211" spans="1:13" x14ac:dyDescent="0.3">
      <c r="A211" s="13" t="s">
        <v>355</v>
      </c>
      <c r="B211" s="14" t="s">
        <v>472</v>
      </c>
      <c r="C211" s="15" t="s">
        <v>383</v>
      </c>
      <c r="D211" s="16" t="s">
        <v>15</v>
      </c>
      <c r="E211" s="17">
        <v>7</v>
      </c>
      <c r="F211" s="17">
        <v>34</v>
      </c>
      <c r="G211" s="22"/>
      <c r="H211" s="22">
        <f t="shared" si="8"/>
        <v>0</v>
      </c>
      <c r="I211" s="22">
        <f t="shared" si="9"/>
        <v>0</v>
      </c>
      <c r="J211" s="8"/>
      <c r="K211" s="9"/>
      <c r="L211" s="9"/>
      <c r="M211" s="9"/>
    </row>
    <row r="212" spans="1:13" x14ac:dyDescent="0.3">
      <c r="A212" s="13" t="s">
        <v>356</v>
      </c>
      <c r="B212" s="14" t="s">
        <v>472</v>
      </c>
      <c r="C212" s="15" t="s">
        <v>384</v>
      </c>
      <c r="D212" s="16" t="s">
        <v>15</v>
      </c>
      <c r="E212" s="17">
        <v>1</v>
      </c>
      <c r="F212" s="17">
        <v>6.0000000000000009</v>
      </c>
      <c r="G212" s="22"/>
      <c r="H212" s="22">
        <f t="shared" si="8"/>
        <v>0</v>
      </c>
      <c r="I212" s="22">
        <f t="shared" si="9"/>
        <v>0</v>
      </c>
      <c r="J212" s="8"/>
      <c r="K212" s="9"/>
      <c r="L212" s="9"/>
      <c r="M212" s="9"/>
    </row>
    <row r="213" spans="1:13" x14ac:dyDescent="0.3">
      <c r="A213" s="13" t="s">
        <v>641</v>
      </c>
      <c r="B213" s="14" t="s">
        <v>472</v>
      </c>
      <c r="C213" s="15" t="s">
        <v>642</v>
      </c>
      <c r="D213" s="16" t="s">
        <v>15</v>
      </c>
      <c r="E213" s="17">
        <v>111</v>
      </c>
      <c r="F213" s="17">
        <v>557</v>
      </c>
      <c r="G213" s="22"/>
      <c r="H213" s="22">
        <f t="shared" si="8"/>
        <v>0</v>
      </c>
      <c r="I213" s="22">
        <f t="shared" si="9"/>
        <v>0</v>
      </c>
      <c r="J213" s="8"/>
      <c r="K213" s="9"/>
      <c r="L213" s="9"/>
      <c r="M213" s="9"/>
    </row>
    <row r="214" spans="1:13" x14ac:dyDescent="0.3">
      <c r="A214" s="13" t="s">
        <v>293</v>
      </c>
      <c r="B214" s="14" t="s">
        <v>472</v>
      </c>
      <c r="C214" s="15" t="s">
        <v>163</v>
      </c>
      <c r="D214" s="16" t="s">
        <v>15</v>
      </c>
      <c r="E214" s="17">
        <v>3</v>
      </c>
      <c r="F214" s="17">
        <v>13</v>
      </c>
      <c r="G214" s="22"/>
      <c r="H214" s="22">
        <f t="shared" si="8"/>
        <v>0</v>
      </c>
      <c r="I214" s="22">
        <f t="shared" si="9"/>
        <v>0</v>
      </c>
      <c r="J214" s="8"/>
      <c r="K214" s="9"/>
      <c r="L214" s="9"/>
      <c r="M214" s="9"/>
    </row>
    <row r="215" spans="1:13" x14ac:dyDescent="0.3">
      <c r="A215" s="13" t="s">
        <v>643</v>
      </c>
      <c r="B215" s="14" t="s">
        <v>472</v>
      </c>
      <c r="C215" s="15" t="s">
        <v>644</v>
      </c>
      <c r="D215" s="16" t="s">
        <v>15</v>
      </c>
      <c r="E215" s="17">
        <v>176</v>
      </c>
      <c r="F215" s="17">
        <v>882</v>
      </c>
      <c r="G215" s="22"/>
      <c r="H215" s="22">
        <f t="shared" si="8"/>
        <v>0</v>
      </c>
      <c r="I215" s="22">
        <f t="shared" si="9"/>
        <v>0</v>
      </c>
      <c r="J215" s="8"/>
      <c r="K215" s="9"/>
      <c r="L215" s="9"/>
      <c r="M215" s="9"/>
    </row>
    <row r="216" spans="1:13" x14ac:dyDescent="0.3">
      <c r="A216" s="13" t="s">
        <v>645</v>
      </c>
      <c r="B216" s="14" t="s">
        <v>472</v>
      </c>
      <c r="C216" s="15" t="s">
        <v>646</v>
      </c>
      <c r="D216" s="16" t="s">
        <v>15</v>
      </c>
      <c r="E216" s="17">
        <v>50</v>
      </c>
      <c r="F216" s="17">
        <v>249</v>
      </c>
      <c r="G216" s="22"/>
      <c r="H216" s="22">
        <f t="shared" si="8"/>
        <v>0</v>
      </c>
      <c r="I216" s="22">
        <f t="shared" si="9"/>
        <v>0</v>
      </c>
      <c r="J216" s="8"/>
      <c r="K216" s="9"/>
      <c r="L216" s="9"/>
      <c r="M216" s="9"/>
    </row>
    <row r="217" spans="1:13" x14ac:dyDescent="0.3">
      <c r="A217" s="13" t="s">
        <v>647</v>
      </c>
      <c r="B217" s="14" t="s">
        <v>472</v>
      </c>
      <c r="C217" s="15" t="s">
        <v>648</v>
      </c>
      <c r="D217" s="16" t="s">
        <v>15</v>
      </c>
      <c r="E217" s="17">
        <v>28</v>
      </c>
      <c r="F217" s="17">
        <v>140.99999999999997</v>
      </c>
      <c r="G217" s="22"/>
      <c r="H217" s="22">
        <f t="shared" si="8"/>
        <v>0</v>
      </c>
      <c r="I217" s="22">
        <f t="shared" si="9"/>
        <v>0</v>
      </c>
      <c r="J217" s="8"/>
      <c r="K217" s="9"/>
      <c r="L217" s="9"/>
      <c r="M217" s="9"/>
    </row>
    <row r="218" spans="1:13" x14ac:dyDescent="0.3">
      <c r="A218" s="13" t="s">
        <v>294</v>
      </c>
      <c r="B218" s="14" t="s">
        <v>472</v>
      </c>
      <c r="C218" s="15" t="s">
        <v>295</v>
      </c>
      <c r="D218" s="16" t="s">
        <v>15</v>
      </c>
      <c r="E218" s="17">
        <v>7</v>
      </c>
      <c r="F218" s="17">
        <v>36</v>
      </c>
      <c r="G218" s="22"/>
      <c r="H218" s="22">
        <f t="shared" si="8"/>
        <v>0</v>
      </c>
      <c r="I218" s="22">
        <f t="shared" si="9"/>
        <v>0</v>
      </c>
      <c r="J218" s="8"/>
      <c r="K218" s="9"/>
      <c r="L218" s="9"/>
      <c r="M218" s="9"/>
    </row>
    <row r="219" spans="1:13" x14ac:dyDescent="0.3">
      <c r="A219" s="13" t="s">
        <v>296</v>
      </c>
      <c r="B219" s="14" t="s">
        <v>472</v>
      </c>
      <c r="C219" s="15" t="s">
        <v>297</v>
      </c>
      <c r="D219" s="16" t="s">
        <v>15</v>
      </c>
      <c r="E219" s="17">
        <v>475</v>
      </c>
      <c r="F219" s="17">
        <v>2376</v>
      </c>
      <c r="G219" s="22"/>
      <c r="H219" s="22">
        <f t="shared" si="8"/>
        <v>0</v>
      </c>
      <c r="I219" s="22">
        <f t="shared" si="9"/>
        <v>0</v>
      </c>
      <c r="J219" s="8"/>
      <c r="K219" s="9"/>
      <c r="L219" s="9"/>
      <c r="M219" s="9"/>
    </row>
    <row r="220" spans="1:13" x14ac:dyDescent="0.3">
      <c r="A220" s="13" t="s">
        <v>357</v>
      </c>
      <c r="B220" s="14" t="s">
        <v>472</v>
      </c>
      <c r="C220" s="15" t="s">
        <v>649</v>
      </c>
      <c r="D220" s="16" t="s">
        <v>15</v>
      </c>
      <c r="E220" s="17">
        <v>15</v>
      </c>
      <c r="F220" s="17">
        <v>76</v>
      </c>
      <c r="G220" s="22"/>
      <c r="H220" s="22">
        <f t="shared" si="8"/>
        <v>0</v>
      </c>
      <c r="I220" s="22">
        <f t="shared" si="9"/>
        <v>0</v>
      </c>
      <c r="J220" s="8"/>
      <c r="K220" s="9"/>
      <c r="L220" s="9"/>
      <c r="M220" s="9"/>
    </row>
    <row r="221" spans="1:13" x14ac:dyDescent="0.3">
      <c r="A221" s="13" t="s">
        <v>358</v>
      </c>
      <c r="B221" s="14" t="s">
        <v>472</v>
      </c>
      <c r="C221" s="15" t="s">
        <v>650</v>
      </c>
      <c r="D221" s="16" t="s">
        <v>15</v>
      </c>
      <c r="E221" s="17">
        <v>62</v>
      </c>
      <c r="F221" s="17">
        <v>308</v>
      </c>
      <c r="G221" s="22"/>
      <c r="H221" s="22">
        <f t="shared" si="8"/>
        <v>0</v>
      </c>
      <c r="I221" s="22">
        <f t="shared" si="9"/>
        <v>0</v>
      </c>
      <c r="J221" s="8"/>
      <c r="K221" s="9"/>
      <c r="L221" s="9"/>
      <c r="M221" s="9"/>
    </row>
    <row r="222" spans="1:13" x14ac:dyDescent="0.3">
      <c r="A222" s="13" t="s">
        <v>651</v>
      </c>
      <c r="B222" s="14" t="s">
        <v>472</v>
      </c>
      <c r="C222" s="15" t="s">
        <v>372</v>
      </c>
      <c r="D222" s="16" t="s">
        <v>15</v>
      </c>
      <c r="E222" s="17">
        <v>3</v>
      </c>
      <c r="F222" s="17">
        <v>14</v>
      </c>
      <c r="G222" s="22"/>
      <c r="H222" s="22">
        <f t="shared" si="8"/>
        <v>0</v>
      </c>
      <c r="I222" s="22">
        <f t="shared" si="9"/>
        <v>0</v>
      </c>
      <c r="J222" s="8"/>
      <c r="K222" s="9"/>
      <c r="L222" s="9"/>
      <c r="M222" s="9"/>
    </row>
    <row r="223" spans="1:13" x14ac:dyDescent="0.3">
      <c r="A223" s="13" t="s">
        <v>652</v>
      </c>
      <c r="B223" s="14" t="s">
        <v>472</v>
      </c>
      <c r="C223" s="15" t="s">
        <v>653</v>
      </c>
      <c r="D223" s="16" t="s">
        <v>15</v>
      </c>
      <c r="E223" s="17">
        <v>4</v>
      </c>
      <c r="F223" s="17">
        <v>22</v>
      </c>
      <c r="G223" s="22"/>
      <c r="H223" s="22">
        <f t="shared" si="8"/>
        <v>0</v>
      </c>
      <c r="I223" s="22">
        <f t="shared" si="9"/>
        <v>0</v>
      </c>
      <c r="J223" s="8"/>
      <c r="K223" s="9"/>
      <c r="L223" s="9"/>
      <c r="M223" s="9"/>
    </row>
    <row r="224" spans="1:13" x14ac:dyDescent="0.3">
      <c r="A224" s="13" t="s">
        <v>654</v>
      </c>
      <c r="B224" s="14" t="s">
        <v>472</v>
      </c>
      <c r="C224" s="15" t="s">
        <v>655</v>
      </c>
      <c r="D224" s="16" t="s">
        <v>15</v>
      </c>
      <c r="E224" s="17">
        <v>2</v>
      </c>
      <c r="F224" s="17">
        <v>12.000000000000002</v>
      </c>
      <c r="G224" s="22"/>
      <c r="H224" s="22">
        <f t="shared" si="8"/>
        <v>0</v>
      </c>
      <c r="I224" s="22">
        <f t="shared" si="9"/>
        <v>0</v>
      </c>
      <c r="J224" s="8"/>
      <c r="K224" s="9"/>
      <c r="L224" s="9"/>
      <c r="M224" s="9"/>
    </row>
    <row r="225" spans="1:13" x14ac:dyDescent="0.3">
      <c r="A225" s="13" t="s">
        <v>656</v>
      </c>
      <c r="B225" s="14" t="s">
        <v>472</v>
      </c>
      <c r="C225" s="15" t="s">
        <v>657</v>
      </c>
      <c r="D225" s="16" t="s">
        <v>15</v>
      </c>
      <c r="E225" s="17">
        <v>59</v>
      </c>
      <c r="F225" s="17">
        <v>294.99999999999994</v>
      </c>
      <c r="G225" s="22"/>
      <c r="H225" s="22">
        <f t="shared" si="8"/>
        <v>0</v>
      </c>
      <c r="I225" s="22">
        <f t="shared" si="9"/>
        <v>0</v>
      </c>
      <c r="J225" s="8"/>
      <c r="K225" s="9"/>
      <c r="L225" s="9"/>
      <c r="M225" s="9"/>
    </row>
    <row r="226" spans="1:13" x14ac:dyDescent="0.3">
      <c r="A226" s="13" t="s">
        <v>658</v>
      </c>
      <c r="B226" s="14" t="s">
        <v>472</v>
      </c>
      <c r="C226" s="15" t="s">
        <v>659</v>
      </c>
      <c r="D226" s="16" t="s">
        <v>15</v>
      </c>
      <c r="E226" s="17">
        <v>8</v>
      </c>
      <c r="F226" s="17">
        <v>38</v>
      </c>
      <c r="G226" s="22"/>
      <c r="H226" s="22">
        <f t="shared" si="8"/>
        <v>0</v>
      </c>
      <c r="I226" s="22">
        <f t="shared" si="9"/>
        <v>0</v>
      </c>
      <c r="J226" s="8"/>
      <c r="K226" s="9"/>
      <c r="L226" s="9"/>
      <c r="M226" s="9"/>
    </row>
    <row r="227" spans="1:13" x14ac:dyDescent="0.3">
      <c r="A227" s="13" t="s">
        <v>660</v>
      </c>
      <c r="B227" s="14" t="s">
        <v>472</v>
      </c>
      <c r="C227" s="15" t="s">
        <v>661</v>
      </c>
      <c r="D227" s="16" t="s">
        <v>15</v>
      </c>
      <c r="E227" s="17">
        <v>2</v>
      </c>
      <c r="F227" s="17">
        <v>10</v>
      </c>
      <c r="G227" s="22"/>
      <c r="H227" s="22">
        <f t="shared" si="8"/>
        <v>0</v>
      </c>
      <c r="I227" s="22">
        <f t="shared" si="9"/>
        <v>0</v>
      </c>
      <c r="J227" s="8"/>
      <c r="K227" s="9"/>
      <c r="L227" s="9"/>
      <c r="M227" s="9"/>
    </row>
    <row r="228" spans="1:13" x14ac:dyDescent="0.3">
      <c r="A228" s="13" t="s">
        <v>662</v>
      </c>
      <c r="B228" s="14" t="s">
        <v>472</v>
      </c>
      <c r="C228" s="15" t="s">
        <v>663</v>
      </c>
      <c r="D228" s="16" t="s">
        <v>15</v>
      </c>
      <c r="E228" s="17">
        <v>1</v>
      </c>
      <c r="F228" s="17">
        <v>6</v>
      </c>
      <c r="G228" s="22"/>
      <c r="H228" s="22">
        <f t="shared" si="8"/>
        <v>0</v>
      </c>
      <c r="I228" s="22">
        <f t="shared" si="9"/>
        <v>0</v>
      </c>
      <c r="J228" s="8"/>
      <c r="K228" s="9"/>
      <c r="L228" s="9"/>
      <c r="M228" s="9"/>
    </row>
    <row r="229" spans="1:13" x14ac:dyDescent="0.3">
      <c r="A229" s="13" t="s">
        <v>664</v>
      </c>
      <c r="B229" s="14" t="s">
        <v>472</v>
      </c>
      <c r="C229" s="15" t="s">
        <v>665</v>
      </c>
      <c r="D229" s="16" t="s">
        <v>15</v>
      </c>
      <c r="E229" s="17">
        <v>400</v>
      </c>
      <c r="F229" s="17">
        <v>2000</v>
      </c>
      <c r="G229" s="22"/>
      <c r="H229" s="22">
        <f t="shared" si="8"/>
        <v>0</v>
      </c>
      <c r="I229" s="22">
        <f t="shared" si="9"/>
        <v>0</v>
      </c>
      <c r="J229" s="8"/>
      <c r="K229" s="9"/>
      <c r="L229" s="9"/>
      <c r="M229" s="9"/>
    </row>
    <row r="230" spans="1:13" x14ac:dyDescent="0.3">
      <c r="A230" s="13" t="s">
        <v>666</v>
      </c>
      <c r="B230" s="14" t="s">
        <v>472</v>
      </c>
      <c r="C230" s="15" t="s">
        <v>667</v>
      </c>
      <c r="D230" s="16" t="s">
        <v>15</v>
      </c>
      <c r="E230" s="17">
        <v>2</v>
      </c>
      <c r="F230" s="17">
        <v>9.0000000000000018</v>
      </c>
      <c r="G230" s="22"/>
      <c r="H230" s="22">
        <f t="shared" si="8"/>
        <v>0</v>
      </c>
      <c r="I230" s="22">
        <f t="shared" si="9"/>
        <v>0</v>
      </c>
      <c r="J230" s="8"/>
      <c r="K230" s="9"/>
      <c r="L230" s="9"/>
      <c r="M230" s="9"/>
    </row>
    <row r="231" spans="1:13" x14ac:dyDescent="0.3">
      <c r="A231" s="13" t="s">
        <v>668</v>
      </c>
      <c r="B231" s="14" t="s">
        <v>472</v>
      </c>
      <c r="C231" s="15" t="s">
        <v>669</v>
      </c>
      <c r="D231" s="16" t="s">
        <v>15</v>
      </c>
      <c r="E231" s="17">
        <v>59</v>
      </c>
      <c r="F231" s="17">
        <v>296.00000000000006</v>
      </c>
      <c r="G231" s="22"/>
      <c r="H231" s="22">
        <f t="shared" si="8"/>
        <v>0</v>
      </c>
      <c r="I231" s="22">
        <f t="shared" si="9"/>
        <v>0</v>
      </c>
      <c r="J231" s="8"/>
      <c r="K231" s="9"/>
      <c r="L231" s="9"/>
      <c r="M231" s="9"/>
    </row>
    <row r="232" spans="1:13" x14ac:dyDescent="0.3">
      <c r="A232" s="13" t="s">
        <v>670</v>
      </c>
      <c r="B232" s="14" t="s">
        <v>472</v>
      </c>
      <c r="C232" s="15" t="s">
        <v>671</v>
      </c>
      <c r="D232" s="16" t="s">
        <v>245</v>
      </c>
      <c r="E232" s="17">
        <v>490</v>
      </c>
      <c r="F232" s="17">
        <v>2449</v>
      </c>
      <c r="G232" s="22"/>
      <c r="H232" s="22">
        <f t="shared" si="8"/>
        <v>0</v>
      </c>
      <c r="I232" s="22">
        <f t="shared" si="9"/>
        <v>0</v>
      </c>
      <c r="J232" s="8"/>
      <c r="K232" s="9"/>
      <c r="L232" s="9"/>
      <c r="M232" s="9"/>
    </row>
    <row r="233" spans="1:13" x14ac:dyDescent="0.3">
      <c r="A233" s="13" t="s">
        <v>672</v>
      </c>
      <c r="B233" s="14" t="s">
        <v>472</v>
      </c>
      <c r="C233" s="15" t="s">
        <v>673</v>
      </c>
      <c r="D233" s="16" t="s">
        <v>15</v>
      </c>
      <c r="E233" s="17">
        <v>10</v>
      </c>
      <c r="F233" s="17">
        <v>47.999999999999993</v>
      </c>
      <c r="G233" s="22"/>
      <c r="H233" s="22">
        <f t="shared" si="8"/>
        <v>0</v>
      </c>
      <c r="I233" s="22">
        <f t="shared" si="9"/>
        <v>0</v>
      </c>
      <c r="J233" s="8"/>
      <c r="K233" s="9"/>
      <c r="L233" s="9"/>
      <c r="M233" s="9"/>
    </row>
    <row r="234" spans="1:13" x14ac:dyDescent="0.3">
      <c r="A234" s="13" t="s">
        <v>674</v>
      </c>
      <c r="B234" s="14" t="s">
        <v>472</v>
      </c>
      <c r="C234" s="15" t="s">
        <v>675</v>
      </c>
      <c r="D234" s="16" t="s">
        <v>245</v>
      </c>
      <c r="E234" s="17">
        <v>73</v>
      </c>
      <c r="F234" s="17">
        <v>367</v>
      </c>
      <c r="G234" s="22"/>
      <c r="H234" s="22">
        <f t="shared" si="8"/>
        <v>0</v>
      </c>
      <c r="I234" s="22">
        <f t="shared" si="9"/>
        <v>0</v>
      </c>
      <c r="J234" s="8"/>
      <c r="K234" s="9"/>
      <c r="L234" s="9"/>
      <c r="M234" s="9"/>
    </row>
    <row r="235" spans="1:13" x14ac:dyDescent="0.3">
      <c r="A235" s="13" t="s">
        <v>676</v>
      </c>
      <c r="B235" s="14" t="s">
        <v>472</v>
      </c>
      <c r="C235" s="15" t="s">
        <v>677</v>
      </c>
      <c r="D235" s="16" t="s">
        <v>245</v>
      </c>
      <c r="E235" s="17">
        <v>3</v>
      </c>
      <c r="F235" s="17">
        <v>16</v>
      </c>
      <c r="G235" s="22"/>
      <c r="H235" s="22">
        <f t="shared" si="8"/>
        <v>0</v>
      </c>
      <c r="I235" s="22">
        <f t="shared" si="9"/>
        <v>0</v>
      </c>
      <c r="J235" s="8"/>
      <c r="K235" s="9"/>
      <c r="L235" s="9"/>
      <c r="M235" s="9"/>
    </row>
    <row r="236" spans="1:13" x14ac:dyDescent="0.3">
      <c r="A236" s="13" t="s">
        <v>678</v>
      </c>
      <c r="B236" s="14" t="s">
        <v>472</v>
      </c>
      <c r="C236" s="15" t="s">
        <v>679</v>
      </c>
      <c r="D236" s="16" t="s">
        <v>245</v>
      </c>
      <c r="E236" s="17">
        <v>2</v>
      </c>
      <c r="F236" s="17">
        <v>9.0000000000000018</v>
      </c>
      <c r="G236" s="22"/>
      <c r="H236" s="22">
        <f t="shared" si="8"/>
        <v>0</v>
      </c>
      <c r="I236" s="22">
        <f t="shared" si="9"/>
        <v>0</v>
      </c>
      <c r="J236" s="8"/>
      <c r="K236" s="9"/>
      <c r="L236" s="9"/>
      <c r="M236" s="9"/>
    </row>
    <row r="237" spans="1:13" x14ac:dyDescent="0.3">
      <c r="A237" s="13" t="s">
        <v>680</v>
      </c>
      <c r="B237" s="14" t="s">
        <v>472</v>
      </c>
      <c r="C237" s="15" t="s">
        <v>681</v>
      </c>
      <c r="D237" s="16" t="s">
        <v>245</v>
      </c>
      <c r="E237" s="17">
        <v>49</v>
      </c>
      <c r="F237" s="17">
        <v>244</v>
      </c>
      <c r="G237" s="22"/>
      <c r="H237" s="22">
        <f t="shared" si="8"/>
        <v>0</v>
      </c>
      <c r="I237" s="22">
        <f t="shared" si="9"/>
        <v>0</v>
      </c>
      <c r="J237" s="8"/>
      <c r="K237" s="9"/>
      <c r="L237" s="9"/>
      <c r="M237" s="9"/>
    </row>
    <row r="238" spans="1:13" x14ac:dyDescent="0.3">
      <c r="A238" s="13" t="s">
        <v>682</v>
      </c>
      <c r="B238" s="14" t="s">
        <v>472</v>
      </c>
      <c r="C238" s="15" t="s">
        <v>683</v>
      </c>
      <c r="D238" s="16" t="s">
        <v>245</v>
      </c>
      <c r="E238" s="17">
        <v>8</v>
      </c>
      <c r="F238" s="17">
        <v>38.999999999999993</v>
      </c>
      <c r="G238" s="22"/>
      <c r="H238" s="22">
        <f t="shared" si="8"/>
        <v>0</v>
      </c>
      <c r="I238" s="22">
        <f t="shared" si="9"/>
        <v>0</v>
      </c>
      <c r="J238" s="8"/>
      <c r="K238" s="9"/>
      <c r="L238" s="9"/>
      <c r="M238" s="9"/>
    </row>
    <row r="239" spans="1:13" x14ac:dyDescent="0.3">
      <c r="A239" s="13" t="s">
        <v>684</v>
      </c>
      <c r="B239" s="14" t="s">
        <v>472</v>
      </c>
      <c r="C239" s="15" t="s">
        <v>685</v>
      </c>
      <c r="D239" s="16" t="s">
        <v>245</v>
      </c>
      <c r="E239" s="17">
        <v>23</v>
      </c>
      <c r="F239" s="17">
        <v>117</v>
      </c>
      <c r="G239" s="22"/>
      <c r="H239" s="22">
        <f t="shared" si="8"/>
        <v>0</v>
      </c>
      <c r="I239" s="22">
        <f t="shared" si="9"/>
        <v>0</v>
      </c>
      <c r="J239" s="8"/>
      <c r="K239" s="9"/>
      <c r="L239" s="9"/>
      <c r="M239" s="9"/>
    </row>
    <row r="240" spans="1:13" x14ac:dyDescent="0.3">
      <c r="A240" s="13" t="s">
        <v>686</v>
      </c>
      <c r="B240" s="14" t="s">
        <v>472</v>
      </c>
      <c r="C240" s="15" t="s">
        <v>687</v>
      </c>
      <c r="D240" s="16" t="s">
        <v>245</v>
      </c>
      <c r="E240" s="17">
        <v>6</v>
      </c>
      <c r="F240" s="17">
        <v>30.999999999999996</v>
      </c>
      <c r="G240" s="22"/>
      <c r="H240" s="22">
        <f t="shared" si="8"/>
        <v>0</v>
      </c>
      <c r="I240" s="22">
        <f t="shared" si="9"/>
        <v>0</v>
      </c>
      <c r="J240" s="8"/>
      <c r="K240" s="9"/>
      <c r="L240" s="9"/>
      <c r="M240" s="9"/>
    </row>
    <row r="241" spans="1:13" x14ac:dyDescent="0.3">
      <c r="A241" s="13" t="s">
        <v>359</v>
      </c>
      <c r="B241" s="14" t="s">
        <v>472</v>
      </c>
      <c r="C241" s="15" t="s">
        <v>447</v>
      </c>
      <c r="D241" s="16" t="s">
        <v>245</v>
      </c>
      <c r="E241" s="17">
        <v>49</v>
      </c>
      <c r="F241" s="17">
        <v>243</v>
      </c>
      <c r="G241" s="22"/>
      <c r="H241" s="22">
        <f t="shared" si="8"/>
        <v>0</v>
      </c>
      <c r="I241" s="22">
        <f t="shared" si="9"/>
        <v>0</v>
      </c>
      <c r="J241" s="8"/>
      <c r="K241" s="9"/>
      <c r="L241" s="9"/>
      <c r="M241" s="9"/>
    </row>
    <row r="242" spans="1:13" x14ac:dyDescent="0.3">
      <c r="A242" s="13" t="s">
        <v>688</v>
      </c>
      <c r="B242" s="14" t="s">
        <v>472</v>
      </c>
      <c r="C242" s="15" t="s">
        <v>689</v>
      </c>
      <c r="D242" s="16" t="s">
        <v>245</v>
      </c>
      <c r="E242" s="17">
        <v>74</v>
      </c>
      <c r="F242" s="17">
        <v>372</v>
      </c>
      <c r="G242" s="22"/>
      <c r="H242" s="22">
        <f t="shared" si="8"/>
        <v>0</v>
      </c>
      <c r="I242" s="22">
        <f t="shared" si="9"/>
        <v>0</v>
      </c>
      <c r="J242" s="8"/>
      <c r="K242" s="9"/>
      <c r="L242" s="9"/>
      <c r="M242" s="9"/>
    </row>
    <row r="243" spans="1:13" x14ac:dyDescent="0.3">
      <c r="A243" s="13" t="s">
        <v>690</v>
      </c>
      <c r="B243" s="14" t="s">
        <v>472</v>
      </c>
      <c r="C243" s="15" t="s">
        <v>691</v>
      </c>
      <c r="D243" s="16" t="s">
        <v>245</v>
      </c>
      <c r="E243" s="17">
        <v>7</v>
      </c>
      <c r="F243" s="17">
        <v>34</v>
      </c>
      <c r="G243" s="22"/>
      <c r="H243" s="22">
        <f t="shared" si="8"/>
        <v>0</v>
      </c>
      <c r="I243" s="22">
        <f t="shared" si="9"/>
        <v>0</v>
      </c>
      <c r="J243" s="8"/>
      <c r="K243" s="9"/>
      <c r="L243" s="9"/>
      <c r="M243" s="9"/>
    </row>
    <row r="244" spans="1:13" x14ac:dyDescent="0.3">
      <c r="A244" s="13" t="s">
        <v>692</v>
      </c>
      <c r="B244" s="14" t="s">
        <v>472</v>
      </c>
      <c r="C244" s="15" t="s">
        <v>693</v>
      </c>
      <c r="D244" s="16" t="s">
        <v>245</v>
      </c>
      <c r="E244" s="17">
        <v>68</v>
      </c>
      <c r="F244" s="17">
        <v>338</v>
      </c>
      <c r="G244" s="22"/>
      <c r="H244" s="22">
        <f t="shared" si="8"/>
        <v>0</v>
      </c>
      <c r="I244" s="22">
        <f t="shared" si="9"/>
        <v>0</v>
      </c>
      <c r="J244" s="8"/>
      <c r="K244" s="9"/>
      <c r="L244" s="9"/>
      <c r="M244" s="9"/>
    </row>
    <row r="245" spans="1:13" x14ac:dyDescent="0.3">
      <c r="A245" s="13" t="s">
        <v>694</v>
      </c>
      <c r="B245" s="14" t="s">
        <v>472</v>
      </c>
      <c r="C245" s="15" t="s">
        <v>695</v>
      </c>
      <c r="D245" s="16" t="s">
        <v>245</v>
      </c>
      <c r="E245" s="17">
        <v>10</v>
      </c>
      <c r="F245" s="17">
        <v>50.000000000000007</v>
      </c>
      <c r="G245" s="22"/>
      <c r="H245" s="22">
        <f t="shared" si="8"/>
        <v>0</v>
      </c>
      <c r="I245" s="22">
        <f t="shared" si="9"/>
        <v>0</v>
      </c>
      <c r="J245" s="8"/>
      <c r="K245" s="9"/>
      <c r="L245" s="9"/>
      <c r="M245" s="9"/>
    </row>
    <row r="246" spans="1:13" x14ac:dyDescent="0.3">
      <c r="A246" s="13" t="s">
        <v>246</v>
      </c>
      <c r="B246" s="14" t="s">
        <v>472</v>
      </c>
      <c r="C246" s="15" t="s">
        <v>298</v>
      </c>
      <c r="D246" s="16" t="s">
        <v>245</v>
      </c>
      <c r="E246" s="17">
        <v>101</v>
      </c>
      <c r="F246" s="17">
        <v>505.99999999999994</v>
      </c>
      <c r="G246" s="22"/>
      <c r="H246" s="22">
        <f t="shared" si="8"/>
        <v>0</v>
      </c>
      <c r="I246" s="22">
        <f t="shared" si="9"/>
        <v>0</v>
      </c>
      <c r="J246" s="8"/>
      <c r="K246" s="9"/>
      <c r="L246" s="9"/>
      <c r="M246" s="9"/>
    </row>
    <row r="247" spans="1:13" x14ac:dyDescent="0.3">
      <c r="A247" s="13" t="s">
        <v>696</v>
      </c>
      <c r="B247" s="14" t="s">
        <v>472</v>
      </c>
      <c r="C247" s="15" t="s">
        <v>697</v>
      </c>
      <c r="D247" s="16" t="s">
        <v>245</v>
      </c>
      <c r="E247" s="17">
        <v>283</v>
      </c>
      <c r="F247" s="17">
        <v>1414</v>
      </c>
      <c r="G247" s="22"/>
      <c r="H247" s="22">
        <f t="shared" si="8"/>
        <v>0</v>
      </c>
      <c r="I247" s="22">
        <f t="shared" si="9"/>
        <v>0</v>
      </c>
      <c r="J247" s="8"/>
      <c r="K247" s="9"/>
      <c r="L247" s="9"/>
      <c r="M247" s="9"/>
    </row>
    <row r="248" spans="1:13" x14ac:dyDescent="0.3">
      <c r="A248" s="13" t="s">
        <v>448</v>
      </c>
      <c r="B248" s="14" t="s">
        <v>472</v>
      </c>
      <c r="C248" s="15" t="s">
        <v>449</v>
      </c>
      <c r="D248" s="16" t="s">
        <v>15</v>
      </c>
      <c r="E248" s="17">
        <v>6</v>
      </c>
      <c r="F248" s="17">
        <v>29.999999999999996</v>
      </c>
      <c r="G248" s="22"/>
      <c r="H248" s="22">
        <f t="shared" si="8"/>
        <v>0</v>
      </c>
      <c r="I248" s="22">
        <f t="shared" si="9"/>
        <v>0</v>
      </c>
      <c r="J248" s="8"/>
      <c r="K248" s="9"/>
      <c r="L248" s="9"/>
      <c r="M248" s="9"/>
    </row>
    <row r="249" spans="1:13" x14ac:dyDescent="0.3">
      <c r="A249" s="13" t="s">
        <v>698</v>
      </c>
      <c r="B249" s="14" t="s">
        <v>472</v>
      </c>
      <c r="C249" s="15" t="s">
        <v>699</v>
      </c>
      <c r="D249" s="16" t="s">
        <v>245</v>
      </c>
      <c r="E249" s="17">
        <v>317</v>
      </c>
      <c r="F249" s="17">
        <v>1583</v>
      </c>
      <c r="G249" s="22"/>
      <c r="H249" s="22">
        <f t="shared" si="8"/>
        <v>0</v>
      </c>
      <c r="I249" s="22">
        <f t="shared" si="9"/>
        <v>0</v>
      </c>
      <c r="J249" s="8"/>
      <c r="K249" s="9"/>
      <c r="L249" s="9"/>
      <c r="M249" s="9"/>
    </row>
    <row r="250" spans="1:13" x14ac:dyDescent="0.3">
      <c r="A250" s="13" t="s">
        <v>700</v>
      </c>
      <c r="B250" s="14" t="s">
        <v>472</v>
      </c>
      <c r="C250" s="15" t="s">
        <v>701</v>
      </c>
      <c r="D250" s="16" t="s">
        <v>15</v>
      </c>
      <c r="E250" s="17">
        <v>134</v>
      </c>
      <c r="F250" s="17">
        <v>672.00000000000011</v>
      </c>
      <c r="G250" s="22"/>
      <c r="H250" s="22">
        <f t="shared" si="8"/>
        <v>0</v>
      </c>
      <c r="I250" s="22">
        <f t="shared" si="9"/>
        <v>0</v>
      </c>
      <c r="J250" s="8"/>
      <c r="K250" s="9"/>
      <c r="L250" s="9"/>
      <c r="M250" s="9"/>
    </row>
    <row r="251" spans="1:13" x14ac:dyDescent="0.3">
      <c r="A251" s="13" t="s">
        <v>702</v>
      </c>
      <c r="B251" s="14" t="s">
        <v>472</v>
      </c>
      <c r="C251" s="15" t="s">
        <v>703</v>
      </c>
      <c r="D251" s="16" t="s">
        <v>245</v>
      </c>
      <c r="E251" s="17">
        <v>402</v>
      </c>
      <c r="F251" s="17">
        <v>2008</v>
      </c>
      <c r="G251" s="22"/>
      <c r="H251" s="22">
        <f t="shared" si="8"/>
        <v>0</v>
      </c>
      <c r="I251" s="22">
        <f t="shared" si="9"/>
        <v>0</v>
      </c>
      <c r="J251" s="8"/>
      <c r="K251" s="9"/>
      <c r="L251" s="9"/>
      <c r="M251" s="9"/>
    </row>
    <row r="252" spans="1:13" x14ac:dyDescent="0.3">
      <c r="A252" s="13" t="s">
        <v>704</v>
      </c>
      <c r="B252" s="14" t="s">
        <v>472</v>
      </c>
      <c r="C252" s="15" t="s">
        <v>705</v>
      </c>
      <c r="D252" s="16" t="s">
        <v>245</v>
      </c>
      <c r="E252" s="17">
        <v>134</v>
      </c>
      <c r="F252" s="17">
        <v>671</v>
      </c>
      <c r="G252" s="22"/>
      <c r="H252" s="22">
        <f t="shared" si="8"/>
        <v>0</v>
      </c>
      <c r="I252" s="22">
        <f t="shared" si="9"/>
        <v>0</v>
      </c>
      <c r="J252" s="8"/>
      <c r="K252" s="9"/>
      <c r="L252" s="9"/>
      <c r="M252" s="9"/>
    </row>
    <row r="253" spans="1:13" x14ac:dyDescent="0.3">
      <c r="A253" s="13" t="s">
        <v>299</v>
      </c>
      <c r="B253" s="14" t="s">
        <v>472</v>
      </c>
      <c r="C253" s="15" t="s">
        <v>300</v>
      </c>
      <c r="D253" s="16" t="s">
        <v>15</v>
      </c>
      <c r="E253" s="17">
        <v>78</v>
      </c>
      <c r="F253" s="17">
        <v>390</v>
      </c>
      <c r="G253" s="22"/>
      <c r="H253" s="22">
        <f t="shared" si="8"/>
        <v>0</v>
      </c>
      <c r="I253" s="22">
        <f t="shared" si="9"/>
        <v>0</v>
      </c>
      <c r="J253" s="8"/>
      <c r="K253" s="9"/>
      <c r="L253" s="9"/>
      <c r="M253" s="9"/>
    </row>
    <row r="254" spans="1:13" x14ac:dyDescent="0.3">
      <c r="A254" s="13" t="s">
        <v>450</v>
      </c>
      <c r="B254" s="14" t="s">
        <v>472</v>
      </c>
      <c r="C254" s="15" t="s">
        <v>451</v>
      </c>
      <c r="D254" s="16" t="s">
        <v>245</v>
      </c>
      <c r="E254" s="17">
        <v>25</v>
      </c>
      <c r="F254" s="17">
        <v>123.00000000000001</v>
      </c>
      <c r="G254" s="22"/>
      <c r="H254" s="22">
        <f t="shared" si="8"/>
        <v>0</v>
      </c>
      <c r="I254" s="22">
        <f t="shared" si="9"/>
        <v>0</v>
      </c>
      <c r="J254" s="8"/>
      <c r="K254" s="9"/>
      <c r="L254" s="9"/>
      <c r="M254" s="9"/>
    </row>
    <row r="255" spans="1:13" x14ac:dyDescent="0.3">
      <c r="A255" s="13" t="s">
        <v>706</v>
      </c>
      <c r="B255" s="14" t="s">
        <v>472</v>
      </c>
      <c r="C255" s="15" t="s">
        <v>707</v>
      </c>
      <c r="D255" s="16" t="s">
        <v>245</v>
      </c>
      <c r="E255" s="17">
        <v>38</v>
      </c>
      <c r="F255" s="17">
        <v>190.00000000000003</v>
      </c>
      <c r="G255" s="22"/>
      <c r="H255" s="22">
        <f t="shared" si="8"/>
        <v>0</v>
      </c>
      <c r="I255" s="22">
        <f t="shared" si="9"/>
        <v>0</v>
      </c>
      <c r="J255" s="8"/>
      <c r="K255" s="9"/>
      <c r="L255" s="9"/>
      <c r="M255" s="9"/>
    </row>
    <row r="256" spans="1:13" x14ac:dyDescent="0.3">
      <c r="A256" s="13" t="s">
        <v>708</v>
      </c>
      <c r="B256" s="14" t="s">
        <v>472</v>
      </c>
      <c r="C256" s="15" t="s">
        <v>709</v>
      </c>
      <c r="D256" s="16" t="s">
        <v>245</v>
      </c>
      <c r="E256" s="17">
        <v>6</v>
      </c>
      <c r="F256" s="17">
        <v>32</v>
      </c>
      <c r="G256" s="22"/>
      <c r="H256" s="22">
        <f t="shared" si="8"/>
        <v>0</v>
      </c>
      <c r="I256" s="22">
        <f t="shared" si="9"/>
        <v>0</v>
      </c>
      <c r="J256" s="8"/>
      <c r="K256" s="9"/>
      <c r="L256" s="9"/>
      <c r="M256" s="9"/>
    </row>
    <row r="257" spans="1:13" x14ac:dyDescent="0.3">
      <c r="A257" s="13" t="s">
        <v>710</v>
      </c>
      <c r="B257" s="14" t="s">
        <v>472</v>
      </c>
      <c r="C257" s="15" t="s">
        <v>711</v>
      </c>
      <c r="D257" s="16" t="s">
        <v>245</v>
      </c>
      <c r="E257" s="17">
        <v>79</v>
      </c>
      <c r="F257" s="17">
        <v>392.99999999999994</v>
      </c>
      <c r="G257" s="22"/>
      <c r="H257" s="22">
        <f t="shared" si="8"/>
        <v>0</v>
      </c>
      <c r="I257" s="22">
        <f t="shared" si="9"/>
        <v>0</v>
      </c>
      <c r="J257" s="8"/>
      <c r="K257" s="9"/>
      <c r="L257" s="9"/>
      <c r="M257" s="9"/>
    </row>
    <row r="258" spans="1:13" x14ac:dyDescent="0.3">
      <c r="A258" s="13" t="s">
        <v>712</v>
      </c>
      <c r="B258" s="14" t="s">
        <v>472</v>
      </c>
      <c r="C258" s="15" t="s">
        <v>713</v>
      </c>
      <c r="D258" s="16" t="s">
        <v>245</v>
      </c>
      <c r="E258" s="17">
        <v>203</v>
      </c>
      <c r="F258" s="17">
        <v>1017</v>
      </c>
      <c r="G258" s="22"/>
      <c r="H258" s="22">
        <f t="shared" si="8"/>
        <v>0</v>
      </c>
      <c r="I258" s="22">
        <f t="shared" si="9"/>
        <v>0</v>
      </c>
      <c r="J258" s="8"/>
      <c r="K258" s="9"/>
      <c r="L258" s="9"/>
      <c r="M258" s="9"/>
    </row>
    <row r="259" spans="1:13" x14ac:dyDescent="0.3">
      <c r="A259" s="13" t="s">
        <v>714</v>
      </c>
      <c r="B259" s="14" t="s">
        <v>472</v>
      </c>
      <c r="C259" s="15" t="s">
        <v>715</v>
      </c>
      <c r="D259" s="16" t="s">
        <v>245</v>
      </c>
      <c r="E259" s="17">
        <v>325</v>
      </c>
      <c r="F259" s="17">
        <v>1624.0000000000002</v>
      </c>
      <c r="G259" s="22"/>
      <c r="H259" s="22">
        <f t="shared" si="8"/>
        <v>0</v>
      </c>
      <c r="I259" s="22">
        <f t="shared" si="9"/>
        <v>0</v>
      </c>
      <c r="J259" s="8"/>
      <c r="K259" s="9"/>
      <c r="L259" s="9"/>
      <c r="M259" s="9"/>
    </row>
    <row r="260" spans="1:13" x14ac:dyDescent="0.3">
      <c r="A260" s="13" t="s">
        <v>360</v>
      </c>
      <c r="B260" s="14" t="s">
        <v>472</v>
      </c>
      <c r="C260" s="15" t="s">
        <v>452</v>
      </c>
      <c r="D260" s="16" t="s">
        <v>245</v>
      </c>
      <c r="E260" s="17">
        <v>11</v>
      </c>
      <c r="F260" s="17">
        <v>57</v>
      </c>
      <c r="G260" s="22"/>
      <c r="H260" s="22">
        <f t="shared" si="8"/>
        <v>0</v>
      </c>
      <c r="I260" s="22">
        <f t="shared" si="9"/>
        <v>0</v>
      </c>
      <c r="J260" s="8"/>
      <c r="K260" s="9"/>
      <c r="L260" s="9"/>
      <c r="M260" s="9"/>
    </row>
    <row r="261" spans="1:13" x14ac:dyDescent="0.3">
      <c r="A261" s="13" t="s">
        <v>716</v>
      </c>
      <c r="B261" s="14" t="s">
        <v>472</v>
      </c>
      <c r="C261" s="15" t="s">
        <v>717</v>
      </c>
      <c r="D261" s="16" t="s">
        <v>15</v>
      </c>
      <c r="E261" s="17">
        <v>260</v>
      </c>
      <c r="F261" s="17">
        <v>1300</v>
      </c>
      <c r="G261" s="22"/>
      <c r="H261" s="22">
        <f t="shared" si="8"/>
        <v>0</v>
      </c>
      <c r="I261" s="22">
        <f t="shared" si="9"/>
        <v>0</v>
      </c>
      <c r="J261" s="8"/>
      <c r="K261" s="9"/>
      <c r="L261" s="9"/>
      <c r="M261" s="9"/>
    </row>
    <row r="262" spans="1:13" x14ac:dyDescent="0.3">
      <c r="A262" s="13" t="s">
        <v>718</v>
      </c>
      <c r="B262" s="14" t="s">
        <v>472</v>
      </c>
      <c r="C262" s="15" t="s">
        <v>719</v>
      </c>
      <c r="D262" s="16" t="s">
        <v>245</v>
      </c>
      <c r="E262" s="17">
        <v>8</v>
      </c>
      <c r="F262" s="17">
        <v>39.999999999999993</v>
      </c>
      <c r="G262" s="22"/>
      <c r="H262" s="22">
        <f t="shared" si="8"/>
        <v>0</v>
      </c>
      <c r="I262" s="22">
        <f t="shared" si="9"/>
        <v>0</v>
      </c>
      <c r="J262" s="8"/>
      <c r="K262" s="9"/>
      <c r="L262" s="9"/>
      <c r="M262" s="9"/>
    </row>
    <row r="263" spans="1:13" x14ac:dyDescent="0.3">
      <c r="A263" s="13" t="s">
        <v>720</v>
      </c>
      <c r="B263" s="14" t="s">
        <v>472</v>
      </c>
      <c r="C263" s="15" t="s">
        <v>721</v>
      </c>
      <c r="D263" s="16" t="s">
        <v>245</v>
      </c>
      <c r="E263" s="17">
        <v>7</v>
      </c>
      <c r="F263" s="17">
        <v>35</v>
      </c>
      <c r="G263" s="22"/>
      <c r="H263" s="22">
        <f t="shared" ref="H263:H326" si="10">E263*G263</f>
        <v>0</v>
      </c>
      <c r="I263" s="22">
        <f t="shared" ref="I263:I326" si="11">+G263*F263</f>
        <v>0</v>
      </c>
      <c r="J263" s="8"/>
      <c r="K263" s="9"/>
      <c r="L263" s="9"/>
      <c r="M263" s="9"/>
    </row>
    <row r="264" spans="1:13" x14ac:dyDescent="0.3">
      <c r="A264" s="13" t="s">
        <v>722</v>
      </c>
      <c r="B264" s="14" t="s">
        <v>472</v>
      </c>
      <c r="C264" s="15" t="s">
        <v>723</v>
      </c>
      <c r="D264" s="16" t="s">
        <v>245</v>
      </c>
      <c r="E264" s="17">
        <v>82</v>
      </c>
      <c r="F264" s="17">
        <v>409</v>
      </c>
      <c r="G264" s="22"/>
      <c r="H264" s="22">
        <f t="shared" si="10"/>
        <v>0</v>
      </c>
      <c r="I264" s="22">
        <f t="shared" si="11"/>
        <v>0</v>
      </c>
      <c r="J264" s="8"/>
      <c r="K264" s="9"/>
      <c r="L264" s="9"/>
      <c r="M264" s="9"/>
    </row>
    <row r="265" spans="1:13" x14ac:dyDescent="0.3">
      <c r="A265" s="13" t="s">
        <v>724</v>
      </c>
      <c r="B265" s="14" t="s">
        <v>472</v>
      </c>
      <c r="C265" s="15" t="s">
        <v>725</v>
      </c>
      <c r="D265" s="16" t="s">
        <v>15</v>
      </c>
      <c r="E265" s="17">
        <v>37</v>
      </c>
      <c r="F265" s="17">
        <v>186</v>
      </c>
      <c r="G265" s="22"/>
      <c r="H265" s="22">
        <f t="shared" si="10"/>
        <v>0</v>
      </c>
      <c r="I265" s="22">
        <f t="shared" si="11"/>
        <v>0</v>
      </c>
      <c r="J265" s="8"/>
      <c r="K265" s="9"/>
      <c r="L265" s="9"/>
      <c r="M265" s="9"/>
    </row>
    <row r="266" spans="1:13" x14ac:dyDescent="0.3">
      <c r="A266" s="13" t="s">
        <v>726</v>
      </c>
      <c r="B266" s="14" t="s">
        <v>472</v>
      </c>
      <c r="C266" s="15" t="s">
        <v>727</v>
      </c>
      <c r="D266" s="16" t="s">
        <v>245</v>
      </c>
      <c r="E266" s="17">
        <v>803</v>
      </c>
      <c r="F266" s="17">
        <v>4017</v>
      </c>
      <c r="G266" s="22"/>
      <c r="H266" s="22">
        <f t="shared" si="10"/>
        <v>0</v>
      </c>
      <c r="I266" s="22">
        <f t="shared" si="11"/>
        <v>0</v>
      </c>
      <c r="J266" s="8"/>
      <c r="K266" s="9"/>
      <c r="L266" s="9"/>
      <c r="M266" s="9"/>
    </row>
    <row r="267" spans="1:13" x14ac:dyDescent="0.3">
      <c r="A267" s="13" t="s">
        <v>728</v>
      </c>
      <c r="B267" s="14" t="s">
        <v>472</v>
      </c>
      <c r="C267" s="15" t="s">
        <v>729</v>
      </c>
      <c r="D267" s="16" t="s">
        <v>245</v>
      </c>
      <c r="E267" s="17">
        <v>24</v>
      </c>
      <c r="F267" s="17">
        <v>122</v>
      </c>
      <c r="G267" s="22"/>
      <c r="H267" s="22">
        <f t="shared" si="10"/>
        <v>0</v>
      </c>
      <c r="I267" s="22">
        <f t="shared" si="11"/>
        <v>0</v>
      </c>
      <c r="J267" s="8"/>
      <c r="K267" s="9"/>
      <c r="L267" s="9"/>
      <c r="M267" s="9"/>
    </row>
    <row r="268" spans="1:13" x14ac:dyDescent="0.3">
      <c r="A268" s="13" t="s">
        <v>730</v>
      </c>
      <c r="B268" s="14" t="s">
        <v>472</v>
      </c>
      <c r="C268" s="15" t="s">
        <v>731</v>
      </c>
      <c r="D268" s="16" t="s">
        <v>245</v>
      </c>
      <c r="E268" s="17">
        <v>120</v>
      </c>
      <c r="F268" s="17">
        <v>600.00000000000011</v>
      </c>
      <c r="G268" s="22"/>
      <c r="H268" s="22">
        <f t="shared" si="10"/>
        <v>0</v>
      </c>
      <c r="I268" s="22">
        <f t="shared" si="11"/>
        <v>0</v>
      </c>
      <c r="J268" s="8"/>
      <c r="K268" s="9"/>
      <c r="L268" s="9"/>
      <c r="M268" s="9"/>
    </row>
    <row r="269" spans="1:13" x14ac:dyDescent="0.3">
      <c r="A269" s="13" t="s">
        <v>732</v>
      </c>
      <c r="B269" s="14" t="s">
        <v>472</v>
      </c>
      <c r="C269" s="15" t="s">
        <v>733</v>
      </c>
      <c r="D269" s="16" t="s">
        <v>15</v>
      </c>
      <c r="E269" s="17">
        <v>11</v>
      </c>
      <c r="F269" s="17">
        <v>55</v>
      </c>
      <c r="G269" s="22"/>
      <c r="H269" s="22">
        <f t="shared" si="10"/>
        <v>0</v>
      </c>
      <c r="I269" s="22">
        <f t="shared" si="11"/>
        <v>0</v>
      </c>
      <c r="J269" s="8"/>
      <c r="K269" s="9"/>
      <c r="L269" s="9"/>
      <c r="M269" s="9"/>
    </row>
    <row r="270" spans="1:13" x14ac:dyDescent="0.3">
      <c r="A270" s="13" t="s">
        <v>734</v>
      </c>
      <c r="B270" s="14" t="s">
        <v>472</v>
      </c>
      <c r="C270" s="15" t="s">
        <v>735</v>
      </c>
      <c r="D270" s="16" t="s">
        <v>245</v>
      </c>
      <c r="E270" s="17">
        <v>229</v>
      </c>
      <c r="F270" s="17">
        <v>1144</v>
      </c>
      <c r="G270" s="22"/>
      <c r="H270" s="22">
        <f t="shared" si="10"/>
        <v>0</v>
      </c>
      <c r="I270" s="22">
        <f t="shared" si="11"/>
        <v>0</v>
      </c>
      <c r="J270" s="8"/>
      <c r="K270" s="9"/>
      <c r="L270" s="9"/>
      <c r="M270" s="9"/>
    </row>
    <row r="271" spans="1:13" x14ac:dyDescent="0.3">
      <c r="A271" s="13" t="s">
        <v>361</v>
      </c>
      <c r="B271" s="14" t="s">
        <v>472</v>
      </c>
      <c r="C271" s="15" t="s">
        <v>453</v>
      </c>
      <c r="D271" s="16" t="s">
        <v>245</v>
      </c>
      <c r="E271" s="17">
        <v>9</v>
      </c>
      <c r="F271" s="17">
        <v>47</v>
      </c>
      <c r="G271" s="22"/>
      <c r="H271" s="22">
        <f t="shared" si="10"/>
        <v>0</v>
      </c>
      <c r="I271" s="22">
        <f t="shared" si="11"/>
        <v>0</v>
      </c>
      <c r="J271" s="8"/>
      <c r="K271" s="9"/>
      <c r="L271" s="9"/>
      <c r="M271" s="9"/>
    </row>
    <row r="272" spans="1:13" x14ac:dyDescent="0.3">
      <c r="A272" s="13" t="s">
        <v>736</v>
      </c>
      <c r="B272" s="14" t="s">
        <v>472</v>
      </c>
      <c r="C272" s="15" t="s">
        <v>737</v>
      </c>
      <c r="D272" s="16" t="s">
        <v>245</v>
      </c>
      <c r="E272" s="17">
        <v>305</v>
      </c>
      <c r="F272" s="17">
        <v>1524.0000000000002</v>
      </c>
      <c r="G272" s="22"/>
      <c r="H272" s="22">
        <f t="shared" si="10"/>
        <v>0</v>
      </c>
      <c r="I272" s="22">
        <f t="shared" si="11"/>
        <v>0</v>
      </c>
      <c r="J272" s="8"/>
      <c r="K272" s="9"/>
      <c r="L272" s="9"/>
      <c r="M272" s="9"/>
    </row>
    <row r="273" spans="1:13" x14ac:dyDescent="0.3">
      <c r="A273" s="13" t="s">
        <v>738</v>
      </c>
      <c r="B273" s="14" t="s">
        <v>472</v>
      </c>
      <c r="C273" s="15" t="s">
        <v>739</v>
      </c>
      <c r="D273" s="16" t="s">
        <v>245</v>
      </c>
      <c r="E273" s="17">
        <v>51</v>
      </c>
      <c r="F273" s="17">
        <v>256</v>
      </c>
      <c r="G273" s="22"/>
      <c r="H273" s="22">
        <f t="shared" si="10"/>
        <v>0</v>
      </c>
      <c r="I273" s="22">
        <f t="shared" si="11"/>
        <v>0</v>
      </c>
      <c r="J273" s="8"/>
      <c r="K273" s="9"/>
      <c r="L273" s="9"/>
      <c r="M273" s="9"/>
    </row>
    <row r="274" spans="1:13" x14ac:dyDescent="0.3">
      <c r="A274" s="13" t="s">
        <v>740</v>
      </c>
      <c r="B274" s="14" t="s">
        <v>472</v>
      </c>
      <c r="C274" s="15" t="s">
        <v>741</v>
      </c>
      <c r="D274" s="16" t="s">
        <v>245</v>
      </c>
      <c r="E274" s="17">
        <v>571</v>
      </c>
      <c r="F274" s="17">
        <v>2854.9999999999995</v>
      </c>
      <c r="G274" s="22"/>
      <c r="H274" s="22">
        <f t="shared" si="10"/>
        <v>0</v>
      </c>
      <c r="I274" s="22">
        <f t="shared" si="11"/>
        <v>0</v>
      </c>
      <c r="J274" s="8"/>
      <c r="K274" s="9"/>
      <c r="L274" s="9"/>
      <c r="M274" s="9"/>
    </row>
    <row r="275" spans="1:13" x14ac:dyDescent="0.3">
      <c r="A275" s="13" t="s">
        <v>742</v>
      </c>
      <c r="B275" s="14" t="s">
        <v>472</v>
      </c>
      <c r="C275" s="15" t="s">
        <v>743</v>
      </c>
      <c r="D275" s="16" t="s">
        <v>15</v>
      </c>
      <c r="E275" s="17">
        <v>74</v>
      </c>
      <c r="F275" s="17">
        <v>368</v>
      </c>
      <c r="G275" s="22"/>
      <c r="H275" s="22">
        <f t="shared" si="10"/>
        <v>0</v>
      </c>
      <c r="I275" s="22">
        <f t="shared" si="11"/>
        <v>0</v>
      </c>
      <c r="J275" s="8"/>
      <c r="K275" s="9"/>
      <c r="L275" s="9"/>
      <c r="M275" s="9"/>
    </row>
    <row r="276" spans="1:13" x14ac:dyDescent="0.3">
      <c r="A276" s="13" t="s">
        <v>744</v>
      </c>
      <c r="B276" s="14" t="s">
        <v>472</v>
      </c>
      <c r="C276" s="15" t="s">
        <v>745</v>
      </c>
      <c r="D276" s="16" t="s">
        <v>245</v>
      </c>
      <c r="E276" s="17">
        <v>86</v>
      </c>
      <c r="F276" s="17">
        <v>430</v>
      </c>
      <c r="G276" s="22"/>
      <c r="H276" s="22">
        <f t="shared" si="10"/>
        <v>0</v>
      </c>
      <c r="I276" s="22">
        <f t="shared" si="11"/>
        <v>0</v>
      </c>
      <c r="J276" s="8"/>
      <c r="K276" s="9"/>
      <c r="L276" s="9"/>
      <c r="M276" s="9"/>
    </row>
    <row r="277" spans="1:13" x14ac:dyDescent="0.3">
      <c r="A277" s="13" t="s">
        <v>746</v>
      </c>
      <c r="B277" s="14" t="s">
        <v>472</v>
      </c>
      <c r="C277" s="15" t="s">
        <v>747</v>
      </c>
      <c r="D277" s="16" t="s">
        <v>245</v>
      </c>
      <c r="E277" s="17">
        <v>59</v>
      </c>
      <c r="F277" s="17">
        <v>296</v>
      </c>
      <c r="G277" s="22"/>
      <c r="H277" s="22">
        <f t="shared" si="10"/>
        <v>0</v>
      </c>
      <c r="I277" s="22">
        <f t="shared" si="11"/>
        <v>0</v>
      </c>
      <c r="J277" s="8"/>
      <c r="K277" s="9"/>
      <c r="L277" s="9"/>
      <c r="M277" s="9"/>
    </row>
    <row r="278" spans="1:13" x14ac:dyDescent="0.3">
      <c r="A278" s="13" t="s">
        <v>748</v>
      </c>
      <c r="B278" s="14" t="s">
        <v>472</v>
      </c>
      <c r="C278" s="15" t="s">
        <v>749</v>
      </c>
      <c r="D278" s="16" t="s">
        <v>15</v>
      </c>
      <c r="E278" s="17">
        <v>259</v>
      </c>
      <c r="F278" s="17">
        <v>1293</v>
      </c>
      <c r="G278" s="22"/>
      <c r="H278" s="22">
        <f t="shared" si="10"/>
        <v>0</v>
      </c>
      <c r="I278" s="22">
        <f t="shared" si="11"/>
        <v>0</v>
      </c>
      <c r="J278" s="8"/>
      <c r="K278" s="9"/>
      <c r="L278" s="9"/>
      <c r="M278" s="9"/>
    </row>
    <row r="279" spans="1:13" x14ac:dyDescent="0.3">
      <c r="A279" s="13" t="s">
        <v>750</v>
      </c>
      <c r="B279" s="14" t="s">
        <v>472</v>
      </c>
      <c r="C279" s="15" t="s">
        <v>751</v>
      </c>
      <c r="D279" s="16" t="s">
        <v>15</v>
      </c>
      <c r="E279" s="17">
        <v>448</v>
      </c>
      <c r="F279" s="17">
        <v>2238</v>
      </c>
      <c r="G279" s="22"/>
      <c r="H279" s="22">
        <f t="shared" si="10"/>
        <v>0</v>
      </c>
      <c r="I279" s="22">
        <f t="shared" si="11"/>
        <v>0</v>
      </c>
      <c r="J279" s="8"/>
      <c r="K279" s="9"/>
      <c r="L279" s="9"/>
      <c r="M279" s="9"/>
    </row>
    <row r="280" spans="1:13" x14ac:dyDescent="0.3">
      <c r="A280" s="13" t="s">
        <v>752</v>
      </c>
      <c r="B280" s="14" t="s">
        <v>472</v>
      </c>
      <c r="C280" s="15" t="s">
        <v>753</v>
      </c>
      <c r="D280" s="16" t="s">
        <v>15</v>
      </c>
      <c r="E280" s="17">
        <v>892</v>
      </c>
      <c r="F280" s="17">
        <v>4461</v>
      </c>
      <c r="G280" s="22"/>
      <c r="H280" s="22">
        <f t="shared" si="10"/>
        <v>0</v>
      </c>
      <c r="I280" s="22">
        <f t="shared" si="11"/>
        <v>0</v>
      </c>
      <c r="J280" s="8"/>
      <c r="K280" s="9"/>
      <c r="L280" s="9"/>
      <c r="M280" s="9"/>
    </row>
    <row r="281" spans="1:13" x14ac:dyDescent="0.3">
      <c r="A281" s="13" t="s">
        <v>754</v>
      </c>
      <c r="B281" s="14" t="s">
        <v>472</v>
      </c>
      <c r="C281" s="15" t="s">
        <v>755</v>
      </c>
      <c r="D281" s="16" t="s">
        <v>15</v>
      </c>
      <c r="E281" s="17">
        <v>279</v>
      </c>
      <c r="F281" s="17">
        <v>1395</v>
      </c>
      <c r="G281" s="22"/>
      <c r="H281" s="22">
        <f t="shared" si="10"/>
        <v>0</v>
      </c>
      <c r="I281" s="22">
        <f t="shared" si="11"/>
        <v>0</v>
      </c>
      <c r="J281" s="8"/>
      <c r="K281" s="9"/>
      <c r="L281" s="9"/>
      <c r="M281" s="9"/>
    </row>
    <row r="282" spans="1:13" x14ac:dyDescent="0.3">
      <c r="A282" s="13" t="s">
        <v>756</v>
      </c>
      <c r="B282" s="14" t="s">
        <v>472</v>
      </c>
      <c r="C282" s="15" t="s">
        <v>757</v>
      </c>
      <c r="D282" s="16" t="s">
        <v>15</v>
      </c>
      <c r="E282" s="17">
        <v>2597</v>
      </c>
      <c r="F282" s="17">
        <v>12985</v>
      </c>
      <c r="G282" s="22"/>
      <c r="H282" s="22">
        <f t="shared" si="10"/>
        <v>0</v>
      </c>
      <c r="I282" s="22">
        <f t="shared" si="11"/>
        <v>0</v>
      </c>
      <c r="J282" s="8"/>
      <c r="K282" s="9"/>
      <c r="L282" s="9"/>
      <c r="M282" s="9"/>
    </row>
    <row r="283" spans="1:13" x14ac:dyDescent="0.3">
      <c r="A283" s="13" t="s">
        <v>758</v>
      </c>
      <c r="B283" s="14" t="s">
        <v>472</v>
      </c>
      <c r="C283" s="15" t="s">
        <v>759</v>
      </c>
      <c r="D283" s="16" t="s">
        <v>15</v>
      </c>
      <c r="E283" s="17">
        <v>174</v>
      </c>
      <c r="F283" s="17">
        <v>870</v>
      </c>
      <c r="G283" s="22"/>
      <c r="H283" s="22">
        <f t="shared" si="10"/>
        <v>0</v>
      </c>
      <c r="I283" s="22">
        <f t="shared" si="11"/>
        <v>0</v>
      </c>
      <c r="J283" s="8"/>
      <c r="K283" s="9"/>
      <c r="L283" s="9"/>
      <c r="M283" s="9"/>
    </row>
    <row r="284" spans="1:13" x14ac:dyDescent="0.3">
      <c r="A284" s="13" t="s">
        <v>760</v>
      </c>
      <c r="B284" s="14" t="s">
        <v>472</v>
      </c>
      <c r="C284" s="15" t="s">
        <v>761</v>
      </c>
      <c r="D284" s="16" t="s">
        <v>15</v>
      </c>
      <c r="E284" s="17">
        <v>68</v>
      </c>
      <c r="F284" s="17">
        <v>342.00000000000006</v>
      </c>
      <c r="G284" s="22"/>
      <c r="H284" s="22">
        <f t="shared" si="10"/>
        <v>0</v>
      </c>
      <c r="I284" s="22">
        <f t="shared" si="11"/>
        <v>0</v>
      </c>
      <c r="J284" s="8"/>
      <c r="K284" s="9"/>
      <c r="L284" s="9"/>
      <c r="M284" s="9"/>
    </row>
    <row r="285" spans="1:13" x14ac:dyDescent="0.3">
      <c r="A285" s="13" t="s">
        <v>762</v>
      </c>
      <c r="B285" s="14" t="s">
        <v>472</v>
      </c>
      <c r="C285" s="15" t="s">
        <v>763</v>
      </c>
      <c r="D285" s="16" t="s">
        <v>15</v>
      </c>
      <c r="E285" s="17">
        <v>75</v>
      </c>
      <c r="F285" s="17">
        <v>374</v>
      </c>
      <c r="G285" s="22"/>
      <c r="H285" s="22">
        <f t="shared" si="10"/>
        <v>0</v>
      </c>
      <c r="I285" s="22">
        <f t="shared" si="11"/>
        <v>0</v>
      </c>
      <c r="J285" s="8"/>
      <c r="K285" s="9"/>
      <c r="L285" s="9"/>
      <c r="M285" s="9"/>
    </row>
    <row r="286" spans="1:13" x14ac:dyDescent="0.3">
      <c r="A286" s="13" t="s">
        <v>764</v>
      </c>
      <c r="B286" s="14" t="s">
        <v>472</v>
      </c>
      <c r="C286" s="15" t="s">
        <v>765</v>
      </c>
      <c r="D286" s="16" t="s">
        <v>15</v>
      </c>
      <c r="E286" s="17">
        <v>6</v>
      </c>
      <c r="F286" s="17">
        <v>30</v>
      </c>
      <c r="G286" s="22"/>
      <c r="H286" s="22">
        <f t="shared" si="10"/>
        <v>0</v>
      </c>
      <c r="I286" s="22">
        <f t="shared" si="11"/>
        <v>0</v>
      </c>
      <c r="J286" s="8"/>
      <c r="K286" s="9"/>
      <c r="L286" s="9"/>
      <c r="M286" s="9"/>
    </row>
    <row r="287" spans="1:13" x14ac:dyDescent="0.3">
      <c r="A287" s="13" t="s">
        <v>766</v>
      </c>
      <c r="B287" s="14" t="s">
        <v>472</v>
      </c>
      <c r="C287" s="15" t="s">
        <v>767</v>
      </c>
      <c r="D287" s="16" t="s">
        <v>15</v>
      </c>
      <c r="E287" s="17">
        <v>15</v>
      </c>
      <c r="F287" s="17">
        <v>76</v>
      </c>
      <c r="G287" s="22"/>
      <c r="H287" s="22">
        <f t="shared" si="10"/>
        <v>0</v>
      </c>
      <c r="I287" s="22">
        <f t="shared" si="11"/>
        <v>0</v>
      </c>
      <c r="J287" s="8"/>
      <c r="K287" s="9"/>
      <c r="L287" s="9"/>
      <c r="M287" s="9"/>
    </row>
    <row r="288" spans="1:13" x14ac:dyDescent="0.3">
      <c r="A288" s="13" t="s">
        <v>768</v>
      </c>
      <c r="B288" s="14" t="s">
        <v>472</v>
      </c>
      <c r="C288" s="15" t="s">
        <v>769</v>
      </c>
      <c r="D288" s="16" t="s">
        <v>15</v>
      </c>
      <c r="E288" s="17">
        <v>3.0000000000000018</v>
      </c>
      <c r="F288" s="17">
        <v>15.000000000000007</v>
      </c>
      <c r="G288" s="22"/>
      <c r="H288" s="22">
        <f t="shared" si="10"/>
        <v>0</v>
      </c>
      <c r="I288" s="22">
        <f t="shared" si="11"/>
        <v>0</v>
      </c>
      <c r="J288" s="8"/>
      <c r="K288" s="9"/>
      <c r="L288" s="9"/>
      <c r="M288" s="9"/>
    </row>
    <row r="289" spans="1:13" x14ac:dyDescent="0.3">
      <c r="A289" s="13" t="s">
        <v>770</v>
      </c>
      <c r="B289" s="14" t="s">
        <v>472</v>
      </c>
      <c r="C289" s="15" t="s">
        <v>771</v>
      </c>
      <c r="D289" s="16" t="s">
        <v>15</v>
      </c>
      <c r="E289" s="17">
        <v>113</v>
      </c>
      <c r="F289" s="17">
        <v>567.00000000000011</v>
      </c>
      <c r="G289" s="22"/>
      <c r="H289" s="22">
        <f t="shared" si="10"/>
        <v>0</v>
      </c>
      <c r="I289" s="22">
        <f t="shared" si="11"/>
        <v>0</v>
      </c>
      <c r="J289" s="8"/>
      <c r="K289" s="9"/>
      <c r="L289" s="9"/>
      <c r="M289" s="9"/>
    </row>
    <row r="290" spans="1:13" x14ac:dyDescent="0.3">
      <c r="A290" s="13" t="s">
        <v>772</v>
      </c>
      <c r="B290" s="14" t="s">
        <v>472</v>
      </c>
      <c r="C290" s="15" t="s">
        <v>773</v>
      </c>
      <c r="D290" s="16" t="s">
        <v>15</v>
      </c>
      <c r="E290" s="17">
        <v>6</v>
      </c>
      <c r="F290" s="17">
        <v>28</v>
      </c>
      <c r="G290" s="22"/>
      <c r="H290" s="22">
        <f t="shared" si="10"/>
        <v>0</v>
      </c>
      <c r="I290" s="22">
        <f t="shared" si="11"/>
        <v>0</v>
      </c>
      <c r="J290" s="8"/>
      <c r="K290" s="9"/>
      <c r="L290" s="9"/>
      <c r="M290" s="9"/>
    </row>
    <row r="291" spans="1:13" x14ac:dyDescent="0.3">
      <c r="A291" s="13" t="s">
        <v>774</v>
      </c>
      <c r="B291" s="14" t="s">
        <v>472</v>
      </c>
      <c r="C291" s="15" t="s">
        <v>775</v>
      </c>
      <c r="D291" s="16" t="s">
        <v>15</v>
      </c>
      <c r="E291" s="17">
        <v>29</v>
      </c>
      <c r="F291" s="17">
        <v>145</v>
      </c>
      <c r="G291" s="22"/>
      <c r="H291" s="22">
        <f t="shared" si="10"/>
        <v>0</v>
      </c>
      <c r="I291" s="22">
        <f t="shared" si="11"/>
        <v>0</v>
      </c>
      <c r="J291" s="8"/>
      <c r="K291" s="9"/>
      <c r="L291" s="9"/>
      <c r="M291" s="9"/>
    </row>
    <row r="292" spans="1:13" x14ac:dyDescent="0.3">
      <c r="A292" s="13" t="s">
        <v>776</v>
      </c>
      <c r="B292" s="14" t="s">
        <v>472</v>
      </c>
      <c r="C292" s="15" t="s">
        <v>777</v>
      </c>
      <c r="D292" s="16" t="s">
        <v>15</v>
      </c>
      <c r="E292" s="17">
        <v>673</v>
      </c>
      <c r="F292" s="17">
        <v>3366.9999999999995</v>
      </c>
      <c r="G292" s="22"/>
      <c r="H292" s="22">
        <f t="shared" si="10"/>
        <v>0</v>
      </c>
      <c r="I292" s="22">
        <f t="shared" si="11"/>
        <v>0</v>
      </c>
      <c r="J292" s="8"/>
      <c r="K292" s="9"/>
      <c r="L292" s="9"/>
      <c r="M292" s="9"/>
    </row>
    <row r="293" spans="1:13" x14ac:dyDescent="0.3">
      <c r="A293" s="13" t="s">
        <v>778</v>
      </c>
      <c r="B293" s="14" t="s">
        <v>472</v>
      </c>
      <c r="C293" s="15" t="s">
        <v>779</v>
      </c>
      <c r="D293" s="16" t="s">
        <v>15</v>
      </c>
      <c r="E293" s="17">
        <v>138</v>
      </c>
      <c r="F293" s="17">
        <v>688</v>
      </c>
      <c r="G293" s="22"/>
      <c r="H293" s="22">
        <f t="shared" si="10"/>
        <v>0</v>
      </c>
      <c r="I293" s="22">
        <f t="shared" si="11"/>
        <v>0</v>
      </c>
      <c r="J293" s="8"/>
      <c r="K293" s="9"/>
      <c r="L293" s="9"/>
      <c r="M293" s="9"/>
    </row>
    <row r="294" spans="1:13" x14ac:dyDescent="0.3">
      <c r="A294" s="13" t="s">
        <v>301</v>
      </c>
      <c r="B294" s="14" t="s">
        <v>472</v>
      </c>
      <c r="C294" s="15" t="s">
        <v>302</v>
      </c>
      <c r="D294" s="16" t="s">
        <v>245</v>
      </c>
      <c r="E294" s="17">
        <v>279</v>
      </c>
      <c r="F294" s="17">
        <v>1394</v>
      </c>
      <c r="G294" s="22"/>
      <c r="H294" s="22">
        <f t="shared" si="10"/>
        <v>0</v>
      </c>
      <c r="I294" s="22">
        <f t="shared" si="11"/>
        <v>0</v>
      </c>
      <c r="J294" s="8"/>
      <c r="K294" s="9"/>
      <c r="L294" s="9"/>
      <c r="M294" s="9"/>
    </row>
    <row r="295" spans="1:13" x14ac:dyDescent="0.3">
      <c r="A295" s="13" t="s">
        <v>780</v>
      </c>
      <c r="B295" s="14" t="s">
        <v>472</v>
      </c>
      <c r="C295" s="15" t="s">
        <v>781</v>
      </c>
      <c r="D295" s="16" t="s">
        <v>245</v>
      </c>
      <c r="E295" s="17">
        <v>1</v>
      </c>
      <c r="F295" s="17">
        <v>3</v>
      </c>
      <c r="G295" s="22"/>
      <c r="H295" s="22">
        <f t="shared" si="10"/>
        <v>0</v>
      </c>
      <c r="I295" s="22">
        <f t="shared" si="11"/>
        <v>0</v>
      </c>
      <c r="J295" s="8"/>
      <c r="K295" s="9"/>
      <c r="L295" s="9"/>
      <c r="M295" s="9"/>
    </row>
    <row r="296" spans="1:13" x14ac:dyDescent="0.3">
      <c r="A296" s="13" t="s">
        <v>782</v>
      </c>
      <c r="B296" s="14" t="s">
        <v>472</v>
      </c>
      <c r="C296" s="15" t="s">
        <v>783</v>
      </c>
      <c r="D296" s="16" t="s">
        <v>245</v>
      </c>
      <c r="E296" s="17">
        <v>96</v>
      </c>
      <c r="F296" s="17">
        <v>479</v>
      </c>
      <c r="G296" s="22"/>
      <c r="H296" s="22">
        <f t="shared" si="10"/>
        <v>0</v>
      </c>
      <c r="I296" s="22">
        <f t="shared" si="11"/>
        <v>0</v>
      </c>
      <c r="J296" s="8"/>
      <c r="K296" s="9"/>
      <c r="L296" s="9"/>
      <c r="M296" s="9"/>
    </row>
    <row r="297" spans="1:13" x14ac:dyDescent="0.3">
      <c r="A297" s="13" t="s">
        <v>784</v>
      </c>
      <c r="B297" s="14" t="s">
        <v>472</v>
      </c>
      <c r="C297" s="15" t="s">
        <v>785</v>
      </c>
      <c r="D297" s="16" t="s">
        <v>245</v>
      </c>
      <c r="E297" s="17">
        <v>19</v>
      </c>
      <c r="F297" s="17">
        <v>93</v>
      </c>
      <c r="G297" s="22"/>
      <c r="H297" s="22">
        <f t="shared" si="10"/>
        <v>0</v>
      </c>
      <c r="I297" s="22">
        <f t="shared" si="11"/>
        <v>0</v>
      </c>
      <c r="J297" s="8"/>
      <c r="K297" s="9"/>
      <c r="L297" s="9"/>
      <c r="M297" s="9"/>
    </row>
    <row r="298" spans="1:13" x14ac:dyDescent="0.3">
      <c r="A298" s="13" t="s">
        <v>786</v>
      </c>
      <c r="B298" s="14" t="s">
        <v>472</v>
      </c>
      <c r="C298" s="15" t="s">
        <v>787</v>
      </c>
      <c r="D298" s="16" t="s">
        <v>245</v>
      </c>
      <c r="E298" s="17">
        <v>375</v>
      </c>
      <c r="F298" s="17">
        <v>1876</v>
      </c>
      <c r="G298" s="22"/>
      <c r="H298" s="22">
        <f t="shared" si="10"/>
        <v>0</v>
      </c>
      <c r="I298" s="22">
        <f t="shared" si="11"/>
        <v>0</v>
      </c>
      <c r="J298" s="8"/>
      <c r="K298" s="9"/>
      <c r="L298" s="9"/>
      <c r="M298" s="9"/>
    </row>
    <row r="299" spans="1:13" x14ac:dyDescent="0.3">
      <c r="A299" s="13" t="s">
        <v>788</v>
      </c>
      <c r="B299" s="14" t="s">
        <v>472</v>
      </c>
      <c r="C299" s="15" t="s">
        <v>789</v>
      </c>
      <c r="D299" s="16" t="s">
        <v>245</v>
      </c>
      <c r="E299" s="17">
        <v>10</v>
      </c>
      <c r="F299" s="17">
        <v>52</v>
      </c>
      <c r="G299" s="22"/>
      <c r="H299" s="22">
        <f t="shared" si="10"/>
        <v>0</v>
      </c>
      <c r="I299" s="22">
        <f t="shared" si="11"/>
        <v>0</v>
      </c>
      <c r="J299" s="8"/>
      <c r="K299" s="9"/>
      <c r="L299" s="9"/>
      <c r="M299" s="9"/>
    </row>
    <row r="300" spans="1:13" x14ac:dyDescent="0.3">
      <c r="A300" s="13" t="s">
        <v>790</v>
      </c>
      <c r="B300" s="14" t="s">
        <v>472</v>
      </c>
      <c r="C300" s="15" t="s">
        <v>791</v>
      </c>
      <c r="D300" s="16" t="s">
        <v>245</v>
      </c>
      <c r="E300" s="17">
        <v>98</v>
      </c>
      <c r="F300" s="17">
        <v>492</v>
      </c>
      <c r="G300" s="22"/>
      <c r="H300" s="22">
        <f t="shared" si="10"/>
        <v>0</v>
      </c>
      <c r="I300" s="22">
        <f t="shared" si="11"/>
        <v>0</v>
      </c>
      <c r="J300" s="8"/>
      <c r="K300" s="9"/>
      <c r="L300" s="9"/>
      <c r="M300" s="9"/>
    </row>
    <row r="301" spans="1:13" x14ac:dyDescent="0.3">
      <c r="A301" s="13" t="s">
        <v>792</v>
      </c>
      <c r="B301" s="14" t="s">
        <v>472</v>
      </c>
      <c r="C301" s="15" t="s">
        <v>793</v>
      </c>
      <c r="D301" s="16" t="s">
        <v>245</v>
      </c>
      <c r="E301" s="17">
        <v>29</v>
      </c>
      <c r="F301" s="17">
        <v>144</v>
      </c>
      <c r="G301" s="22"/>
      <c r="H301" s="22">
        <f t="shared" si="10"/>
        <v>0</v>
      </c>
      <c r="I301" s="22">
        <f t="shared" si="11"/>
        <v>0</v>
      </c>
      <c r="J301" s="8"/>
      <c r="K301" s="9"/>
      <c r="L301" s="9"/>
      <c r="M301" s="9"/>
    </row>
    <row r="302" spans="1:13" x14ac:dyDescent="0.3">
      <c r="A302" s="13" t="s">
        <v>794</v>
      </c>
      <c r="B302" s="14" t="s">
        <v>472</v>
      </c>
      <c r="C302" s="15" t="s">
        <v>795</v>
      </c>
      <c r="D302" s="16" t="s">
        <v>245</v>
      </c>
      <c r="E302" s="17">
        <v>53</v>
      </c>
      <c r="F302" s="17">
        <v>264</v>
      </c>
      <c r="G302" s="22"/>
      <c r="H302" s="22">
        <f t="shared" si="10"/>
        <v>0</v>
      </c>
      <c r="I302" s="22">
        <f t="shared" si="11"/>
        <v>0</v>
      </c>
      <c r="J302" s="8"/>
      <c r="K302" s="9"/>
      <c r="L302" s="9"/>
      <c r="M302" s="9"/>
    </row>
    <row r="303" spans="1:13" x14ac:dyDescent="0.3">
      <c r="A303" s="13" t="s">
        <v>796</v>
      </c>
      <c r="B303" s="14" t="s">
        <v>472</v>
      </c>
      <c r="C303" s="15" t="s">
        <v>797</v>
      </c>
      <c r="D303" s="16" t="s">
        <v>245</v>
      </c>
      <c r="E303" s="17">
        <v>49</v>
      </c>
      <c r="F303" s="17">
        <v>243.99999999999997</v>
      </c>
      <c r="G303" s="22"/>
      <c r="H303" s="22">
        <f t="shared" si="10"/>
        <v>0</v>
      </c>
      <c r="I303" s="22">
        <f t="shared" si="11"/>
        <v>0</v>
      </c>
      <c r="J303" s="8"/>
      <c r="K303" s="9"/>
      <c r="L303" s="9"/>
      <c r="M303" s="9"/>
    </row>
    <row r="304" spans="1:13" x14ac:dyDescent="0.3">
      <c r="A304" s="13" t="s">
        <v>798</v>
      </c>
      <c r="B304" s="14" t="s">
        <v>472</v>
      </c>
      <c r="C304" s="15" t="s">
        <v>799</v>
      </c>
      <c r="D304" s="16" t="s">
        <v>245</v>
      </c>
      <c r="E304" s="17">
        <v>3</v>
      </c>
      <c r="F304" s="17">
        <v>13</v>
      </c>
      <c r="G304" s="22"/>
      <c r="H304" s="22">
        <f t="shared" si="10"/>
        <v>0</v>
      </c>
      <c r="I304" s="22">
        <f t="shared" si="11"/>
        <v>0</v>
      </c>
      <c r="J304" s="8"/>
      <c r="K304" s="9"/>
      <c r="L304" s="9"/>
      <c r="M304" s="9"/>
    </row>
    <row r="305" spans="1:13" x14ac:dyDescent="0.3">
      <c r="A305" s="13" t="s">
        <v>800</v>
      </c>
      <c r="B305" s="14" t="s">
        <v>472</v>
      </c>
      <c r="C305" s="15" t="s">
        <v>801</v>
      </c>
      <c r="D305" s="16" t="s">
        <v>245</v>
      </c>
      <c r="E305" s="17">
        <v>162</v>
      </c>
      <c r="F305" s="17">
        <v>809</v>
      </c>
      <c r="G305" s="22"/>
      <c r="H305" s="22">
        <f t="shared" si="10"/>
        <v>0</v>
      </c>
      <c r="I305" s="22">
        <f t="shared" si="11"/>
        <v>0</v>
      </c>
      <c r="J305" s="8"/>
      <c r="K305" s="9"/>
      <c r="L305" s="9"/>
      <c r="M305" s="9"/>
    </row>
    <row r="306" spans="1:13" x14ac:dyDescent="0.3">
      <c r="A306" s="13" t="s">
        <v>802</v>
      </c>
      <c r="B306" s="14" t="s">
        <v>472</v>
      </c>
      <c r="C306" s="15" t="s">
        <v>803</v>
      </c>
      <c r="D306" s="16" t="s">
        <v>245</v>
      </c>
      <c r="E306" s="17">
        <v>189</v>
      </c>
      <c r="F306" s="17">
        <v>944.00000000000011</v>
      </c>
      <c r="G306" s="22"/>
      <c r="H306" s="22">
        <f t="shared" si="10"/>
        <v>0</v>
      </c>
      <c r="I306" s="22">
        <f t="shared" si="11"/>
        <v>0</v>
      </c>
      <c r="J306" s="8"/>
      <c r="K306" s="9"/>
      <c r="L306" s="9"/>
      <c r="M306" s="9"/>
    </row>
    <row r="307" spans="1:13" x14ac:dyDescent="0.3">
      <c r="A307" s="13" t="s">
        <v>804</v>
      </c>
      <c r="B307" s="14" t="s">
        <v>472</v>
      </c>
      <c r="C307" s="15" t="s">
        <v>805</v>
      </c>
      <c r="D307" s="16" t="s">
        <v>245</v>
      </c>
      <c r="E307" s="17">
        <v>257</v>
      </c>
      <c r="F307" s="17">
        <v>1286</v>
      </c>
      <c r="G307" s="22"/>
      <c r="H307" s="22">
        <f t="shared" si="10"/>
        <v>0</v>
      </c>
      <c r="I307" s="22">
        <f t="shared" si="11"/>
        <v>0</v>
      </c>
      <c r="J307" s="8"/>
      <c r="K307" s="9"/>
      <c r="L307" s="9"/>
      <c r="M307" s="9"/>
    </row>
    <row r="308" spans="1:13" x14ac:dyDescent="0.3">
      <c r="A308" s="13" t="s">
        <v>247</v>
      </c>
      <c r="B308" s="14" t="s">
        <v>472</v>
      </c>
      <c r="C308" s="15" t="s">
        <v>385</v>
      </c>
      <c r="D308" s="16" t="s">
        <v>245</v>
      </c>
      <c r="E308" s="17">
        <v>30</v>
      </c>
      <c r="F308" s="17">
        <v>150</v>
      </c>
      <c r="G308" s="22"/>
      <c r="H308" s="22">
        <f t="shared" si="10"/>
        <v>0</v>
      </c>
      <c r="I308" s="22">
        <f t="shared" si="11"/>
        <v>0</v>
      </c>
      <c r="J308" s="8"/>
      <c r="K308" s="9"/>
      <c r="L308" s="9"/>
      <c r="M308" s="9"/>
    </row>
    <row r="309" spans="1:13" x14ac:dyDescent="0.3">
      <c r="A309" s="13" t="s">
        <v>329</v>
      </c>
      <c r="B309" s="14" t="s">
        <v>472</v>
      </c>
      <c r="C309" s="15" t="s">
        <v>806</v>
      </c>
      <c r="D309" s="16" t="s">
        <v>807</v>
      </c>
      <c r="E309" s="17">
        <v>57</v>
      </c>
      <c r="F309" s="17">
        <v>286</v>
      </c>
      <c r="G309" s="22"/>
      <c r="H309" s="22">
        <f t="shared" si="10"/>
        <v>0</v>
      </c>
      <c r="I309" s="22">
        <f t="shared" si="11"/>
        <v>0</v>
      </c>
      <c r="J309" s="8"/>
      <c r="K309" s="9"/>
      <c r="L309" s="9"/>
      <c r="M309" s="9"/>
    </row>
    <row r="310" spans="1:13" x14ac:dyDescent="0.3">
      <c r="A310" s="13" t="s">
        <v>303</v>
      </c>
      <c r="B310" s="14" t="s">
        <v>472</v>
      </c>
      <c r="C310" s="15" t="s">
        <v>808</v>
      </c>
      <c r="D310" s="16" t="s">
        <v>15</v>
      </c>
      <c r="E310" s="17">
        <v>10</v>
      </c>
      <c r="F310" s="17">
        <v>48</v>
      </c>
      <c r="G310" s="22"/>
      <c r="H310" s="22">
        <f t="shared" si="10"/>
        <v>0</v>
      </c>
      <c r="I310" s="22">
        <f t="shared" si="11"/>
        <v>0</v>
      </c>
      <c r="J310" s="8"/>
      <c r="K310" s="9"/>
      <c r="L310" s="9"/>
      <c r="M310" s="9"/>
    </row>
    <row r="311" spans="1:13" x14ac:dyDescent="0.3">
      <c r="A311" s="13" t="s">
        <v>454</v>
      </c>
      <c r="B311" s="14" t="s">
        <v>472</v>
      </c>
      <c r="C311" s="15" t="s">
        <v>455</v>
      </c>
      <c r="D311" s="16" t="s">
        <v>245</v>
      </c>
      <c r="E311" s="17">
        <v>6</v>
      </c>
      <c r="F311" s="17">
        <v>31.000000000000004</v>
      </c>
      <c r="G311" s="22"/>
      <c r="H311" s="22">
        <f t="shared" si="10"/>
        <v>0</v>
      </c>
      <c r="I311" s="22">
        <f t="shared" si="11"/>
        <v>0</v>
      </c>
      <c r="J311" s="8"/>
      <c r="K311" s="9"/>
      <c r="L311" s="9"/>
      <c r="M311" s="9"/>
    </row>
    <row r="312" spans="1:13" x14ac:dyDescent="0.3">
      <c r="A312" s="13" t="s">
        <v>809</v>
      </c>
      <c r="B312" s="14" t="s">
        <v>472</v>
      </c>
      <c r="C312" s="15" t="s">
        <v>810</v>
      </c>
      <c r="D312" s="16" t="s">
        <v>245</v>
      </c>
      <c r="E312" s="17">
        <v>114</v>
      </c>
      <c r="F312" s="17">
        <v>569</v>
      </c>
      <c r="G312" s="22"/>
      <c r="H312" s="22">
        <f t="shared" si="10"/>
        <v>0</v>
      </c>
      <c r="I312" s="22">
        <f t="shared" si="11"/>
        <v>0</v>
      </c>
      <c r="J312" s="8"/>
      <c r="K312" s="9"/>
      <c r="L312" s="9"/>
      <c r="M312" s="9"/>
    </row>
    <row r="313" spans="1:13" x14ac:dyDescent="0.3">
      <c r="A313" s="13" t="s">
        <v>811</v>
      </c>
      <c r="B313" s="14" t="s">
        <v>472</v>
      </c>
      <c r="C313" s="15" t="s">
        <v>812</v>
      </c>
      <c r="D313" s="16" t="s">
        <v>15</v>
      </c>
      <c r="E313" s="17">
        <v>34</v>
      </c>
      <c r="F313" s="17">
        <v>170.99999999999997</v>
      </c>
      <c r="G313" s="22"/>
      <c r="H313" s="22">
        <f t="shared" si="10"/>
        <v>0</v>
      </c>
      <c r="I313" s="22">
        <f t="shared" si="11"/>
        <v>0</v>
      </c>
      <c r="J313" s="8"/>
      <c r="K313" s="9"/>
      <c r="L313" s="9"/>
      <c r="M313" s="9"/>
    </row>
    <row r="314" spans="1:13" x14ac:dyDescent="0.3">
      <c r="A314" s="13" t="s">
        <v>813</v>
      </c>
      <c r="B314" s="14" t="s">
        <v>472</v>
      </c>
      <c r="C314" s="15" t="s">
        <v>814</v>
      </c>
      <c r="D314" s="16" t="s">
        <v>15</v>
      </c>
      <c r="E314" s="17">
        <v>1</v>
      </c>
      <c r="F314" s="17">
        <v>4.0000000000000009</v>
      </c>
      <c r="G314" s="22"/>
      <c r="H314" s="22">
        <f t="shared" si="10"/>
        <v>0</v>
      </c>
      <c r="I314" s="22">
        <f t="shared" si="11"/>
        <v>0</v>
      </c>
      <c r="J314" s="8"/>
      <c r="K314" s="9"/>
      <c r="L314" s="9"/>
      <c r="M314" s="9"/>
    </row>
    <row r="315" spans="1:13" x14ac:dyDescent="0.3">
      <c r="A315" s="13" t="s">
        <v>815</v>
      </c>
      <c r="B315" s="14" t="s">
        <v>472</v>
      </c>
      <c r="C315" s="15" t="s">
        <v>816</v>
      </c>
      <c r="D315" s="16" t="s">
        <v>15</v>
      </c>
      <c r="E315" s="17">
        <v>10</v>
      </c>
      <c r="F315" s="17">
        <v>49</v>
      </c>
      <c r="G315" s="22"/>
      <c r="H315" s="22">
        <f t="shared" si="10"/>
        <v>0</v>
      </c>
      <c r="I315" s="22">
        <f t="shared" si="11"/>
        <v>0</v>
      </c>
      <c r="J315" s="8"/>
      <c r="K315" s="9"/>
      <c r="L315" s="9"/>
      <c r="M315" s="9"/>
    </row>
    <row r="316" spans="1:13" x14ac:dyDescent="0.3">
      <c r="A316" s="13" t="s">
        <v>817</v>
      </c>
      <c r="B316" s="14" t="s">
        <v>472</v>
      </c>
      <c r="C316" s="15" t="s">
        <v>818</v>
      </c>
      <c r="D316" s="16" t="s">
        <v>245</v>
      </c>
      <c r="E316" s="17">
        <v>172</v>
      </c>
      <c r="F316" s="17">
        <v>862</v>
      </c>
      <c r="G316" s="22"/>
      <c r="H316" s="22">
        <f t="shared" si="10"/>
        <v>0</v>
      </c>
      <c r="I316" s="22">
        <f t="shared" si="11"/>
        <v>0</v>
      </c>
      <c r="J316" s="8"/>
      <c r="K316" s="9"/>
      <c r="L316" s="9"/>
      <c r="M316" s="9"/>
    </row>
    <row r="317" spans="1:13" x14ac:dyDescent="0.3">
      <c r="A317" s="13" t="s">
        <v>456</v>
      </c>
      <c r="B317" s="14" t="s">
        <v>472</v>
      </c>
      <c r="C317" s="15" t="s">
        <v>457</v>
      </c>
      <c r="D317" s="16" t="s">
        <v>15</v>
      </c>
      <c r="E317" s="17">
        <v>8</v>
      </c>
      <c r="F317" s="17">
        <v>39</v>
      </c>
      <c r="G317" s="22"/>
      <c r="H317" s="22">
        <f t="shared" si="10"/>
        <v>0</v>
      </c>
      <c r="I317" s="22">
        <f t="shared" si="11"/>
        <v>0</v>
      </c>
      <c r="J317" s="8"/>
      <c r="K317" s="9"/>
      <c r="L317" s="9"/>
      <c r="M317" s="9"/>
    </row>
    <row r="318" spans="1:13" x14ac:dyDescent="0.3">
      <c r="A318" s="13" t="s">
        <v>458</v>
      </c>
      <c r="B318" s="14" t="s">
        <v>472</v>
      </c>
      <c r="C318" s="15" t="s">
        <v>459</v>
      </c>
      <c r="D318" s="16" t="s">
        <v>15</v>
      </c>
      <c r="E318" s="17">
        <v>2</v>
      </c>
      <c r="F318" s="17">
        <v>8</v>
      </c>
      <c r="G318" s="22"/>
      <c r="H318" s="22">
        <f t="shared" si="10"/>
        <v>0</v>
      </c>
      <c r="I318" s="22">
        <f t="shared" si="11"/>
        <v>0</v>
      </c>
      <c r="J318" s="8"/>
      <c r="K318" s="9"/>
      <c r="L318" s="9"/>
      <c r="M318" s="9"/>
    </row>
    <row r="319" spans="1:13" x14ac:dyDescent="0.3">
      <c r="A319" s="13" t="s">
        <v>819</v>
      </c>
      <c r="B319" s="14" t="s">
        <v>472</v>
      </c>
      <c r="C319" s="15" t="s">
        <v>820</v>
      </c>
      <c r="D319" s="16" t="s">
        <v>15</v>
      </c>
      <c r="E319" s="17">
        <v>181</v>
      </c>
      <c r="F319" s="17">
        <v>905.99999999999989</v>
      </c>
      <c r="G319" s="22"/>
      <c r="H319" s="22">
        <f t="shared" si="10"/>
        <v>0</v>
      </c>
      <c r="I319" s="22">
        <f t="shared" si="11"/>
        <v>0</v>
      </c>
      <c r="J319" s="8"/>
      <c r="K319" s="9"/>
      <c r="L319" s="9"/>
      <c r="M319" s="9"/>
    </row>
    <row r="320" spans="1:13" x14ac:dyDescent="0.3">
      <c r="A320" s="13" t="s">
        <v>460</v>
      </c>
      <c r="B320" s="14" t="s">
        <v>472</v>
      </c>
      <c r="C320" s="15" t="s">
        <v>461</v>
      </c>
      <c r="D320" s="16" t="s">
        <v>15</v>
      </c>
      <c r="E320" s="17">
        <v>9</v>
      </c>
      <c r="F320" s="17">
        <v>43</v>
      </c>
      <c r="G320" s="22"/>
      <c r="H320" s="22">
        <f t="shared" si="10"/>
        <v>0</v>
      </c>
      <c r="I320" s="22">
        <f t="shared" si="11"/>
        <v>0</v>
      </c>
      <c r="J320" s="8"/>
      <c r="K320" s="9"/>
      <c r="L320" s="9"/>
      <c r="M320" s="9"/>
    </row>
    <row r="321" spans="1:13" x14ac:dyDescent="0.3">
      <c r="A321" s="13" t="s">
        <v>304</v>
      </c>
      <c r="B321" s="14" t="s">
        <v>472</v>
      </c>
      <c r="C321" s="15" t="s">
        <v>305</v>
      </c>
      <c r="D321" s="16" t="s">
        <v>15</v>
      </c>
      <c r="E321" s="17">
        <v>16</v>
      </c>
      <c r="F321" s="17">
        <v>80</v>
      </c>
      <c r="G321" s="22"/>
      <c r="H321" s="22">
        <f t="shared" si="10"/>
        <v>0</v>
      </c>
      <c r="I321" s="22">
        <f t="shared" si="11"/>
        <v>0</v>
      </c>
      <c r="J321" s="8"/>
      <c r="K321" s="9"/>
      <c r="L321" s="9"/>
      <c r="M321" s="9"/>
    </row>
    <row r="322" spans="1:13" x14ac:dyDescent="0.3">
      <c r="A322" s="13" t="s">
        <v>248</v>
      </c>
      <c r="B322" s="14" t="s">
        <v>472</v>
      </c>
      <c r="C322" s="15" t="s">
        <v>331</v>
      </c>
      <c r="D322" s="16" t="s">
        <v>15</v>
      </c>
      <c r="E322" s="17">
        <v>4</v>
      </c>
      <c r="F322" s="17">
        <v>19</v>
      </c>
      <c r="G322" s="22"/>
      <c r="H322" s="22">
        <f t="shared" si="10"/>
        <v>0</v>
      </c>
      <c r="I322" s="22">
        <f t="shared" si="11"/>
        <v>0</v>
      </c>
      <c r="J322" s="8"/>
      <c r="K322" s="9"/>
      <c r="L322" s="9"/>
      <c r="M322" s="9"/>
    </row>
    <row r="323" spans="1:13" x14ac:dyDescent="0.3">
      <c r="A323" s="13" t="s">
        <v>821</v>
      </c>
      <c r="B323" s="14" t="s">
        <v>472</v>
      </c>
      <c r="C323" s="15" t="s">
        <v>822</v>
      </c>
      <c r="D323" s="16" t="s">
        <v>15</v>
      </c>
      <c r="E323" s="17">
        <v>29</v>
      </c>
      <c r="F323" s="17">
        <v>144</v>
      </c>
      <c r="G323" s="22"/>
      <c r="H323" s="22">
        <f t="shared" si="10"/>
        <v>0</v>
      </c>
      <c r="I323" s="22">
        <f t="shared" si="11"/>
        <v>0</v>
      </c>
      <c r="J323" s="8"/>
      <c r="K323" s="9"/>
      <c r="L323" s="9"/>
      <c r="M323" s="9"/>
    </row>
    <row r="324" spans="1:13" x14ac:dyDescent="0.3">
      <c r="A324" s="13" t="s">
        <v>823</v>
      </c>
      <c r="B324" s="14" t="s">
        <v>472</v>
      </c>
      <c r="C324" s="15" t="s">
        <v>824</v>
      </c>
      <c r="D324" s="16" t="s">
        <v>245</v>
      </c>
      <c r="E324" s="17">
        <v>12</v>
      </c>
      <c r="F324" s="17">
        <v>58.999999999999993</v>
      </c>
      <c r="G324" s="22"/>
      <c r="H324" s="22">
        <f t="shared" si="10"/>
        <v>0</v>
      </c>
      <c r="I324" s="22">
        <f t="shared" si="11"/>
        <v>0</v>
      </c>
      <c r="J324" s="8"/>
      <c r="K324" s="9"/>
      <c r="L324" s="9"/>
      <c r="M324" s="9"/>
    </row>
    <row r="325" spans="1:13" x14ac:dyDescent="0.3">
      <c r="A325" s="13" t="s">
        <v>249</v>
      </c>
      <c r="B325" s="14" t="s">
        <v>472</v>
      </c>
      <c r="C325" s="15" t="s">
        <v>386</v>
      </c>
      <c r="D325" s="16" t="s">
        <v>15</v>
      </c>
      <c r="E325" s="17">
        <v>30</v>
      </c>
      <c r="F325" s="17">
        <v>151</v>
      </c>
      <c r="G325" s="22"/>
      <c r="H325" s="22">
        <f t="shared" si="10"/>
        <v>0</v>
      </c>
      <c r="I325" s="22">
        <f t="shared" si="11"/>
        <v>0</v>
      </c>
      <c r="J325" s="8"/>
      <c r="K325" s="9"/>
      <c r="L325" s="9"/>
      <c r="M325" s="9"/>
    </row>
    <row r="326" spans="1:13" x14ac:dyDescent="0.3">
      <c r="A326" s="13" t="s">
        <v>825</v>
      </c>
      <c r="B326" s="14" t="s">
        <v>472</v>
      </c>
      <c r="C326" s="15" t="s">
        <v>826</v>
      </c>
      <c r="D326" s="16" t="s">
        <v>245</v>
      </c>
      <c r="E326" s="17">
        <v>19</v>
      </c>
      <c r="F326" s="17">
        <v>95.999999999999986</v>
      </c>
      <c r="G326" s="22"/>
      <c r="H326" s="22">
        <f t="shared" si="10"/>
        <v>0</v>
      </c>
      <c r="I326" s="22">
        <f t="shared" si="11"/>
        <v>0</v>
      </c>
      <c r="J326" s="8"/>
      <c r="K326" s="9"/>
      <c r="L326" s="9"/>
      <c r="M326" s="9"/>
    </row>
    <row r="327" spans="1:13" x14ac:dyDescent="0.3">
      <c r="A327" s="13" t="s">
        <v>827</v>
      </c>
      <c r="B327" s="14" t="s">
        <v>472</v>
      </c>
      <c r="C327" s="15" t="s">
        <v>828</v>
      </c>
      <c r="D327" s="16" t="s">
        <v>15</v>
      </c>
      <c r="E327" s="17">
        <v>14</v>
      </c>
      <c r="F327" s="17">
        <v>69</v>
      </c>
      <c r="G327" s="22"/>
      <c r="H327" s="22">
        <f t="shared" ref="H327:H390" si="12">E327*G327</f>
        <v>0</v>
      </c>
      <c r="I327" s="22">
        <f t="shared" ref="I327:I390" si="13">+G327*F327</f>
        <v>0</v>
      </c>
      <c r="J327" s="8"/>
      <c r="K327" s="9"/>
      <c r="L327" s="9"/>
      <c r="M327" s="9"/>
    </row>
    <row r="328" spans="1:13" x14ac:dyDescent="0.3">
      <c r="A328" s="13" t="s">
        <v>829</v>
      </c>
      <c r="B328" s="14" t="s">
        <v>472</v>
      </c>
      <c r="C328" s="15" t="s">
        <v>830</v>
      </c>
      <c r="D328" s="16" t="s">
        <v>15</v>
      </c>
      <c r="E328" s="17">
        <v>42</v>
      </c>
      <c r="F328" s="17">
        <v>207.99999999999997</v>
      </c>
      <c r="G328" s="22"/>
      <c r="H328" s="22">
        <f t="shared" si="12"/>
        <v>0</v>
      </c>
      <c r="I328" s="22">
        <f t="shared" si="13"/>
        <v>0</v>
      </c>
      <c r="J328" s="8"/>
      <c r="K328" s="9"/>
      <c r="L328" s="9"/>
      <c r="M328" s="9"/>
    </row>
    <row r="329" spans="1:13" x14ac:dyDescent="0.3">
      <c r="A329" s="13" t="s">
        <v>250</v>
      </c>
      <c r="B329" s="14" t="s">
        <v>472</v>
      </c>
      <c r="C329" s="15" t="s">
        <v>462</v>
      </c>
      <c r="D329" s="16" t="s">
        <v>15</v>
      </c>
      <c r="E329" s="17">
        <v>6</v>
      </c>
      <c r="F329" s="17">
        <v>30</v>
      </c>
      <c r="G329" s="22"/>
      <c r="H329" s="22">
        <f t="shared" si="12"/>
        <v>0</v>
      </c>
      <c r="I329" s="22">
        <f t="shared" si="13"/>
        <v>0</v>
      </c>
      <c r="J329" s="8"/>
      <c r="K329" s="9"/>
      <c r="L329" s="9"/>
      <c r="M329" s="9"/>
    </row>
    <row r="330" spans="1:13" x14ac:dyDescent="0.3">
      <c r="A330" s="13" t="s">
        <v>831</v>
      </c>
      <c r="B330" s="14" t="s">
        <v>472</v>
      </c>
      <c r="C330" s="15" t="s">
        <v>832</v>
      </c>
      <c r="D330" s="16" t="s">
        <v>15</v>
      </c>
      <c r="E330" s="17">
        <v>41</v>
      </c>
      <c r="F330" s="17">
        <v>205.99999999999997</v>
      </c>
      <c r="G330" s="22"/>
      <c r="H330" s="22">
        <f t="shared" si="12"/>
        <v>0</v>
      </c>
      <c r="I330" s="22">
        <f t="shared" si="13"/>
        <v>0</v>
      </c>
      <c r="J330" s="8"/>
      <c r="K330" s="9"/>
      <c r="L330" s="9"/>
      <c r="M330" s="9"/>
    </row>
    <row r="331" spans="1:13" x14ac:dyDescent="0.3">
      <c r="A331" s="13" t="s">
        <v>833</v>
      </c>
      <c r="B331" s="14" t="s">
        <v>472</v>
      </c>
      <c r="C331" s="15" t="s">
        <v>834</v>
      </c>
      <c r="D331" s="16" t="s">
        <v>15</v>
      </c>
      <c r="E331" s="17">
        <v>11</v>
      </c>
      <c r="F331" s="17">
        <v>55</v>
      </c>
      <c r="G331" s="22"/>
      <c r="H331" s="22">
        <f t="shared" si="12"/>
        <v>0</v>
      </c>
      <c r="I331" s="22">
        <f t="shared" si="13"/>
        <v>0</v>
      </c>
      <c r="J331" s="8"/>
      <c r="K331" s="9"/>
      <c r="L331" s="9"/>
      <c r="M331" s="9"/>
    </row>
    <row r="332" spans="1:13" x14ac:dyDescent="0.3">
      <c r="A332" s="13" t="s">
        <v>835</v>
      </c>
      <c r="B332" s="14" t="s">
        <v>472</v>
      </c>
      <c r="C332" s="15" t="s">
        <v>836</v>
      </c>
      <c r="D332" s="16" t="s">
        <v>15</v>
      </c>
      <c r="E332" s="17">
        <v>692</v>
      </c>
      <c r="F332" s="17">
        <v>3461</v>
      </c>
      <c r="G332" s="22"/>
      <c r="H332" s="22">
        <f t="shared" si="12"/>
        <v>0</v>
      </c>
      <c r="I332" s="22">
        <f t="shared" si="13"/>
        <v>0</v>
      </c>
      <c r="J332" s="8"/>
      <c r="K332" s="9"/>
      <c r="L332" s="9"/>
      <c r="M332" s="9"/>
    </row>
    <row r="333" spans="1:13" x14ac:dyDescent="0.3">
      <c r="A333" s="13" t="s">
        <v>837</v>
      </c>
      <c r="B333" s="14" t="s">
        <v>472</v>
      </c>
      <c r="C333" s="15" t="s">
        <v>838</v>
      </c>
      <c r="D333" s="16" t="s">
        <v>15</v>
      </c>
      <c r="E333" s="17">
        <v>6</v>
      </c>
      <c r="F333" s="17">
        <v>30</v>
      </c>
      <c r="G333" s="22"/>
      <c r="H333" s="22">
        <f t="shared" si="12"/>
        <v>0</v>
      </c>
      <c r="I333" s="22">
        <f t="shared" si="13"/>
        <v>0</v>
      </c>
      <c r="J333" s="8"/>
      <c r="K333" s="9"/>
      <c r="L333" s="9"/>
      <c r="M333" s="9"/>
    </row>
    <row r="334" spans="1:13" x14ac:dyDescent="0.3">
      <c r="A334" s="13" t="s">
        <v>306</v>
      </c>
      <c r="B334" s="14" t="s">
        <v>472</v>
      </c>
      <c r="C334" s="15" t="s">
        <v>387</v>
      </c>
      <c r="D334" s="16" t="s">
        <v>245</v>
      </c>
      <c r="E334" s="17">
        <v>1</v>
      </c>
      <c r="F334" s="17">
        <v>6</v>
      </c>
      <c r="G334" s="22"/>
      <c r="H334" s="22">
        <f t="shared" si="12"/>
        <v>0</v>
      </c>
      <c r="I334" s="22">
        <f t="shared" si="13"/>
        <v>0</v>
      </c>
      <c r="J334" s="8"/>
      <c r="K334" s="9"/>
      <c r="L334" s="9"/>
      <c r="M334" s="9"/>
    </row>
    <row r="335" spans="1:13" x14ac:dyDescent="0.3">
      <c r="A335" s="13" t="s">
        <v>463</v>
      </c>
      <c r="B335" s="14" t="s">
        <v>472</v>
      </c>
      <c r="C335" s="15" t="s">
        <v>464</v>
      </c>
      <c r="D335" s="16" t="s">
        <v>15</v>
      </c>
      <c r="E335" s="17">
        <v>9</v>
      </c>
      <c r="F335" s="17">
        <v>46</v>
      </c>
      <c r="G335" s="22"/>
      <c r="H335" s="22">
        <f t="shared" si="12"/>
        <v>0</v>
      </c>
      <c r="I335" s="22">
        <f t="shared" si="13"/>
        <v>0</v>
      </c>
      <c r="J335" s="8"/>
      <c r="K335" s="9"/>
      <c r="L335" s="9"/>
      <c r="M335" s="9"/>
    </row>
    <row r="336" spans="1:13" x14ac:dyDescent="0.3">
      <c r="A336" s="13" t="s">
        <v>307</v>
      </c>
      <c r="B336" s="14" t="s">
        <v>472</v>
      </c>
      <c r="C336" s="15" t="s">
        <v>308</v>
      </c>
      <c r="D336" s="16" t="s">
        <v>15</v>
      </c>
      <c r="E336" s="17">
        <v>55</v>
      </c>
      <c r="F336" s="17">
        <v>275</v>
      </c>
      <c r="G336" s="22"/>
      <c r="H336" s="22">
        <f t="shared" si="12"/>
        <v>0</v>
      </c>
      <c r="I336" s="22">
        <f t="shared" si="13"/>
        <v>0</v>
      </c>
      <c r="J336" s="8"/>
      <c r="K336" s="9"/>
      <c r="L336" s="9"/>
      <c r="M336" s="9"/>
    </row>
    <row r="337" spans="1:13" x14ac:dyDescent="0.3">
      <c r="A337" s="13" t="s">
        <v>251</v>
      </c>
      <c r="B337" s="14" t="s">
        <v>472</v>
      </c>
      <c r="C337" s="15" t="s">
        <v>388</v>
      </c>
      <c r="D337" s="16" t="s">
        <v>15</v>
      </c>
      <c r="E337" s="17">
        <v>403</v>
      </c>
      <c r="F337" s="17">
        <v>2016</v>
      </c>
      <c r="G337" s="22"/>
      <c r="H337" s="22">
        <f t="shared" si="12"/>
        <v>0</v>
      </c>
      <c r="I337" s="22">
        <f t="shared" si="13"/>
        <v>0</v>
      </c>
      <c r="J337" s="8"/>
      <c r="K337" s="9"/>
      <c r="L337" s="9"/>
      <c r="M337" s="9"/>
    </row>
    <row r="338" spans="1:13" x14ac:dyDescent="0.3">
      <c r="A338" s="13" t="s">
        <v>839</v>
      </c>
      <c r="B338" s="14" t="s">
        <v>472</v>
      </c>
      <c r="C338" s="15" t="s">
        <v>840</v>
      </c>
      <c r="D338" s="16" t="s">
        <v>245</v>
      </c>
      <c r="E338" s="17">
        <v>19</v>
      </c>
      <c r="F338" s="17">
        <v>96</v>
      </c>
      <c r="G338" s="22"/>
      <c r="H338" s="22">
        <f t="shared" si="12"/>
        <v>0</v>
      </c>
      <c r="I338" s="22">
        <f t="shared" si="13"/>
        <v>0</v>
      </c>
      <c r="J338" s="8"/>
      <c r="K338" s="9"/>
      <c r="L338" s="9"/>
      <c r="M338" s="9"/>
    </row>
    <row r="339" spans="1:13" x14ac:dyDescent="0.3">
      <c r="A339" s="13" t="s">
        <v>252</v>
      </c>
      <c r="B339" s="14" t="s">
        <v>472</v>
      </c>
      <c r="C339" s="15" t="s">
        <v>253</v>
      </c>
      <c r="D339" s="16" t="s">
        <v>15</v>
      </c>
      <c r="E339" s="17">
        <v>102</v>
      </c>
      <c r="F339" s="17">
        <v>509.99999999999994</v>
      </c>
      <c r="G339" s="22"/>
      <c r="H339" s="22">
        <f t="shared" si="12"/>
        <v>0</v>
      </c>
      <c r="I339" s="22">
        <f t="shared" si="13"/>
        <v>0</v>
      </c>
      <c r="J339" s="8"/>
      <c r="K339" s="9"/>
      <c r="L339" s="9"/>
      <c r="M339" s="9"/>
    </row>
    <row r="340" spans="1:13" x14ac:dyDescent="0.3">
      <c r="A340" s="13" t="s">
        <v>841</v>
      </c>
      <c r="B340" s="14" t="s">
        <v>472</v>
      </c>
      <c r="C340" s="15" t="s">
        <v>842</v>
      </c>
      <c r="D340" s="16" t="s">
        <v>843</v>
      </c>
      <c r="E340" s="17">
        <v>4174</v>
      </c>
      <c r="F340" s="17">
        <v>20871.999999999996</v>
      </c>
      <c r="G340" s="22"/>
      <c r="H340" s="22">
        <f t="shared" si="12"/>
        <v>0</v>
      </c>
      <c r="I340" s="22">
        <f t="shared" si="13"/>
        <v>0</v>
      </c>
      <c r="J340" s="8"/>
      <c r="K340" s="9"/>
      <c r="L340" s="9"/>
      <c r="M340" s="9"/>
    </row>
    <row r="341" spans="1:13" x14ac:dyDescent="0.3">
      <c r="A341" s="13" t="s">
        <v>309</v>
      </c>
      <c r="B341" s="14" t="s">
        <v>472</v>
      </c>
      <c r="C341" s="15" t="s">
        <v>310</v>
      </c>
      <c r="D341" s="16" t="s">
        <v>15</v>
      </c>
      <c r="E341" s="17">
        <v>26</v>
      </c>
      <c r="F341" s="17">
        <v>129</v>
      </c>
      <c r="G341" s="22"/>
      <c r="H341" s="22">
        <f t="shared" si="12"/>
        <v>0</v>
      </c>
      <c r="I341" s="22">
        <f t="shared" si="13"/>
        <v>0</v>
      </c>
      <c r="J341" s="8"/>
      <c r="K341" s="9"/>
      <c r="L341" s="9"/>
      <c r="M341" s="9"/>
    </row>
    <row r="342" spans="1:13" x14ac:dyDescent="0.3">
      <c r="A342" s="13" t="s">
        <v>844</v>
      </c>
      <c r="B342" s="14" t="s">
        <v>472</v>
      </c>
      <c r="C342" s="15" t="s">
        <v>845</v>
      </c>
      <c r="D342" s="16" t="s">
        <v>15</v>
      </c>
      <c r="E342" s="17">
        <v>122</v>
      </c>
      <c r="F342" s="17">
        <v>608</v>
      </c>
      <c r="G342" s="22"/>
      <c r="H342" s="22">
        <f t="shared" si="12"/>
        <v>0</v>
      </c>
      <c r="I342" s="22">
        <f t="shared" si="13"/>
        <v>0</v>
      </c>
      <c r="J342" s="8"/>
      <c r="K342" s="9"/>
      <c r="L342" s="9"/>
      <c r="M342" s="9"/>
    </row>
    <row r="343" spans="1:13" x14ac:dyDescent="0.3">
      <c r="A343" s="13" t="s">
        <v>846</v>
      </c>
      <c r="B343" s="14" t="s">
        <v>472</v>
      </c>
      <c r="C343" s="15" t="s">
        <v>847</v>
      </c>
      <c r="D343" s="16" t="s">
        <v>15</v>
      </c>
      <c r="E343" s="17">
        <v>70</v>
      </c>
      <c r="F343" s="17">
        <v>350</v>
      </c>
      <c r="G343" s="22"/>
      <c r="H343" s="22">
        <f t="shared" si="12"/>
        <v>0</v>
      </c>
      <c r="I343" s="22">
        <f t="shared" si="13"/>
        <v>0</v>
      </c>
      <c r="J343" s="8"/>
      <c r="K343" s="9"/>
      <c r="L343" s="9"/>
      <c r="M343" s="9"/>
    </row>
    <row r="344" spans="1:13" x14ac:dyDescent="0.3">
      <c r="A344" s="13" t="s">
        <v>362</v>
      </c>
      <c r="B344" s="14" t="s">
        <v>472</v>
      </c>
      <c r="C344" s="15" t="s">
        <v>389</v>
      </c>
      <c r="D344" s="16" t="s">
        <v>15</v>
      </c>
      <c r="E344" s="17">
        <v>12</v>
      </c>
      <c r="F344" s="17">
        <v>61.000000000000007</v>
      </c>
      <c r="G344" s="22"/>
      <c r="H344" s="22">
        <f t="shared" si="12"/>
        <v>0</v>
      </c>
      <c r="I344" s="22">
        <f t="shared" si="13"/>
        <v>0</v>
      </c>
      <c r="J344" s="8"/>
      <c r="K344" s="9"/>
      <c r="L344" s="9"/>
      <c r="M344" s="9"/>
    </row>
    <row r="345" spans="1:13" x14ac:dyDescent="0.3">
      <c r="A345" s="13" t="s">
        <v>311</v>
      </c>
      <c r="B345" s="14" t="s">
        <v>472</v>
      </c>
      <c r="C345" s="15" t="s">
        <v>312</v>
      </c>
      <c r="D345" s="16" t="s">
        <v>15</v>
      </c>
      <c r="E345" s="17">
        <v>6</v>
      </c>
      <c r="F345" s="17">
        <v>28</v>
      </c>
      <c r="G345" s="22"/>
      <c r="H345" s="22">
        <f t="shared" si="12"/>
        <v>0</v>
      </c>
      <c r="I345" s="22">
        <f t="shared" si="13"/>
        <v>0</v>
      </c>
      <c r="J345" s="8"/>
      <c r="K345" s="9"/>
      <c r="L345" s="9"/>
      <c r="M345" s="9"/>
    </row>
    <row r="346" spans="1:13" x14ac:dyDescent="0.3">
      <c r="A346" s="13" t="s">
        <v>465</v>
      </c>
      <c r="B346" s="14" t="s">
        <v>472</v>
      </c>
      <c r="C346" s="15" t="s">
        <v>466</v>
      </c>
      <c r="D346" s="16" t="s">
        <v>15</v>
      </c>
      <c r="E346" s="17">
        <v>10</v>
      </c>
      <c r="F346" s="17">
        <v>49</v>
      </c>
      <c r="G346" s="22"/>
      <c r="H346" s="22">
        <f t="shared" si="12"/>
        <v>0</v>
      </c>
      <c r="I346" s="22">
        <f t="shared" si="13"/>
        <v>0</v>
      </c>
      <c r="J346" s="8"/>
      <c r="K346" s="9"/>
      <c r="L346" s="9"/>
      <c r="M346" s="9"/>
    </row>
    <row r="347" spans="1:13" x14ac:dyDescent="0.3">
      <c r="A347" s="13" t="s">
        <v>363</v>
      </c>
      <c r="B347" s="14" t="s">
        <v>472</v>
      </c>
      <c r="C347" s="15" t="s">
        <v>390</v>
      </c>
      <c r="D347" s="16" t="s">
        <v>15</v>
      </c>
      <c r="E347" s="17">
        <v>198</v>
      </c>
      <c r="F347" s="17">
        <v>989.99999999999989</v>
      </c>
      <c r="G347" s="22"/>
      <c r="H347" s="22">
        <f t="shared" si="12"/>
        <v>0</v>
      </c>
      <c r="I347" s="22">
        <f t="shared" si="13"/>
        <v>0</v>
      </c>
      <c r="J347" s="8"/>
      <c r="K347" s="9"/>
      <c r="L347" s="9"/>
      <c r="M347" s="9"/>
    </row>
    <row r="348" spans="1:13" x14ac:dyDescent="0.3">
      <c r="A348" s="13" t="s">
        <v>848</v>
      </c>
      <c r="B348" s="14" t="s">
        <v>472</v>
      </c>
      <c r="C348" s="15" t="s">
        <v>849</v>
      </c>
      <c r="D348" s="16" t="s">
        <v>245</v>
      </c>
      <c r="E348" s="17">
        <v>68</v>
      </c>
      <c r="F348" s="17">
        <v>342</v>
      </c>
      <c r="G348" s="22"/>
      <c r="H348" s="22">
        <f t="shared" si="12"/>
        <v>0</v>
      </c>
      <c r="I348" s="22">
        <f t="shared" si="13"/>
        <v>0</v>
      </c>
      <c r="J348" s="8"/>
      <c r="K348" s="9"/>
      <c r="L348" s="9"/>
      <c r="M348" s="9"/>
    </row>
    <row r="349" spans="1:13" x14ac:dyDescent="0.3">
      <c r="A349" s="13" t="s">
        <v>313</v>
      </c>
      <c r="B349" s="14" t="s">
        <v>472</v>
      </c>
      <c r="C349" s="15" t="s">
        <v>314</v>
      </c>
      <c r="D349" s="16" t="s">
        <v>15</v>
      </c>
      <c r="E349" s="17">
        <v>31</v>
      </c>
      <c r="F349" s="17">
        <v>156</v>
      </c>
      <c r="G349" s="22"/>
      <c r="H349" s="22">
        <f t="shared" si="12"/>
        <v>0</v>
      </c>
      <c r="I349" s="22">
        <f t="shared" si="13"/>
        <v>0</v>
      </c>
      <c r="J349" s="8"/>
      <c r="K349" s="9"/>
      <c r="L349" s="9"/>
      <c r="M349" s="9"/>
    </row>
    <row r="350" spans="1:13" x14ac:dyDescent="0.3">
      <c r="A350" s="13" t="s">
        <v>315</v>
      </c>
      <c r="B350" s="14" t="s">
        <v>472</v>
      </c>
      <c r="C350" s="15" t="s">
        <v>316</v>
      </c>
      <c r="D350" s="16" t="s">
        <v>245</v>
      </c>
      <c r="E350" s="17">
        <v>24</v>
      </c>
      <c r="F350" s="17">
        <v>120</v>
      </c>
      <c r="G350" s="22"/>
      <c r="H350" s="22">
        <f t="shared" si="12"/>
        <v>0</v>
      </c>
      <c r="I350" s="22">
        <f t="shared" si="13"/>
        <v>0</v>
      </c>
      <c r="J350" s="8"/>
      <c r="K350" s="9"/>
      <c r="L350" s="9"/>
      <c r="M350" s="9"/>
    </row>
    <row r="351" spans="1:13" x14ac:dyDescent="0.3">
      <c r="A351" s="13" t="s">
        <v>850</v>
      </c>
      <c r="B351" s="14" t="s">
        <v>472</v>
      </c>
      <c r="C351" s="15" t="s">
        <v>851</v>
      </c>
      <c r="D351" s="16" t="s">
        <v>15</v>
      </c>
      <c r="E351" s="17">
        <v>1</v>
      </c>
      <c r="F351" s="17">
        <v>4</v>
      </c>
      <c r="G351" s="22"/>
      <c r="H351" s="22">
        <f t="shared" si="12"/>
        <v>0</v>
      </c>
      <c r="I351" s="22">
        <f t="shared" si="13"/>
        <v>0</v>
      </c>
      <c r="J351" s="8"/>
      <c r="K351" s="9"/>
      <c r="L351" s="9"/>
      <c r="M351" s="9"/>
    </row>
    <row r="352" spans="1:13" x14ac:dyDescent="0.3">
      <c r="A352" s="13" t="s">
        <v>364</v>
      </c>
      <c r="B352" s="14" t="s">
        <v>472</v>
      </c>
      <c r="C352" s="15" t="s">
        <v>391</v>
      </c>
      <c r="D352" s="16" t="s">
        <v>15</v>
      </c>
      <c r="E352" s="17">
        <v>6</v>
      </c>
      <c r="F352" s="17">
        <v>28.999999999999996</v>
      </c>
      <c r="G352" s="22"/>
      <c r="H352" s="22">
        <f t="shared" si="12"/>
        <v>0</v>
      </c>
      <c r="I352" s="22">
        <f t="shared" si="13"/>
        <v>0</v>
      </c>
      <c r="J352" s="8"/>
      <c r="K352" s="9"/>
      <c r="L352" s="9"/>
      <c r="M352" s="9"/>
    </row>
    <row r="353" spans="1:13" x14ac:dyDescent="0.3">
      <c r="A353" s="13" t="s">
        <v>852</v>
      </c>
      <c r="B353" s="14" t="s">
        <v>472</v>
      </c>
      <c r="C353" s="15" t="s">
        <v>853</v>
      </c>
      <c r="D353" s="16" t="s">
        <v>15</v>
      </c>
      <c r="E353" s="17">
        <v>15</v>
      </c>
      <c r="F353" s="17">
        <v>73</v>
      </c>
      <c r="G353" s="22"/>
      <c r="H353" s="22">
        <f t="shared" si="12"/>
        <v>0</v>
      </c>
      <c r="I353" s="22">
        <f t="shared" si="13"/>
        <v>0</v>
      </c>
      <c r="J353" s="8"/>
      <c r="K353" s="9"/>
      <c r="L353" s="9"/>
      <c r="M353" s="9"/>
    </row>
    <row r="354" spans="1:13" x14ac:dyDescent="0.3">
      <c r="A354" s="13" t="s">
        <v>854</v>
      </c>
      <c r="B354" s="14" t="s">
        <v>472</v>
      </c>
      <c r="C354" s="15" t="s">
        <v>855</v>
      </c>
      <c r="D354" s="16" t="s">
        <v>15</v>
      </c>
      <c r="E354" s="17">
        <v>981</v>
      </c>
      <c r="F354" s="17">
        <v>4906</v>
      </c>
      <c r="G354" s="22"/>
      <c r="H354" s="22">
        <f t="shared" si="12"/>
        <v>0</v>
      </c>
      <c r="I354" s="22">
        <f t="shared" si="13"/>
        <v>0</v>
      </c>
      <c r="J354" s="8"/>
      <c r="K354" s="9"/>
      <c r="L354" s="9"/>
      <c r="M354" s="9"/>
    </row>
    <row r="355" spans="1:13" x14ac:dyDescent="0.3">
      <c r="A355" s="13" t="s">
        <v>467</v>
      </c>
      <c r="B355" s="14" t="s">
        <v>472</v>
      </c>
      <c r="C355" s="15" t="s">
        <v>468</v>
      </c>
      <c r="D355" s="16" t="s">
        <v>15</v>
      </c>
      <c r="E355" s="17">
        <v>19</v>
      </c>
      <c r="F355" s="17">
        <v>97</v>
      </c>
      <c r="G355" s="22"/>
      <c r="H355" s="22">
        <f t="shared" si="12"/>
        <v>0</v>
      </c>
      <c r="I355" s="22">
        <f t="shared" si="13"/>
        <v>0</v>
      </c>
      <c r="J355" s="8"/>
      <c r="K355" s="9"/>
      <c r="L355" s="9"/>
      <c r="M355" s="9"/>
    </row>
    <row r="356" spans="1:13" x14ac:dyDescent="0.3">
      <c r="A356" s="13" t="s">
        <v>856</v>
      </c>
      <c r="B356" s="14" t="s">
        <v>472</v>
      </c>
      <c r="C356" s="15" t="s">
        <v>857</v>
      </c>
      <c r="D356" s="16" t="s">
        <v>15</v>
      </c>
      <c r="E356" s="17">
        <v>4</v>
      </c>
      <c r="F356" s="17">
        <v>18</v>
      </c>
      <c r="G356" s="22"/>
      <c r="H356" s="22">
        <f t="shared" si="12"/>
        <v>0</v>
      </c>
      <c r="I356" s="22">
        <f t="shared" si="13"/>
        <v>0</v>
      </c>
      <c r="J356" s="8"/>
      <c r="K356" s="9"/>
      <c r="L356" s="9"/>
      <c r="M356" s="9"/>
    </row>
    <row r="357" spans="1:13" x14ac:dyDescent="0.3">
      <c r="A357" s="13" t="s">
        <v>317</v>
      </c>
      <c r="B357" s="14" t="s">
        <v>472</v>
      </c>
      <c r="C357" s="15" t="s">
        <v>318</v>
      </c>
      <c r="D357" s="16" t="s">
        <v>15</v>
      </c>
      <c r="E357" s="17">
        <v>63</v>
      </c>
      <c r="F357" s="17">
        <v>317</v>
      </c>
      <c r="G357" s="22"/>
      <c r="H357" s="22">
        <f t="shared" si="12"/>
        <v>0</v>
      </c>
      <c r="I357" s="22">
        <f t="shared" si="13"/>
        <v>0</v>
      </c>
      <c r="J357" s="8"/>
      <c r="K357" s="9"/>
      <c r="L357" s="9"/>
      <c r="M357" s="9"/>
    </row>
    <row r="358" spans="1:13" x14ac:dyDescent="0.3">
      <c r="A358" s="13" t="s">
        <v>319</v>
      </c>
      <c r="B358" s="14" t="s">
        <v>472</v>
      </c>
      <c r="C358" s="15" t="s">
        <v>858</v>
      </c>
      <c r="D358" s="16" t="s">
        <v>15</v>
      </c>
      <c r="E358" s="17">
        <v>32</v>
      </c>
      <c r="F358" s="17">
        <v>162</v>
      </c>
      <c r="G358" s="22"/>
      <c r="H358" s="22">
        <f t="shared" si="12"/>
        <v>0</v>
      </c>
      <c r="I358" s="22">
        <f t="shared" si="13"/>
        <v>0</v>
      </c>
      <c r="J358" s="8"/>
      <c r="K358" s="9"/>
      <c r="L358" s="9"/>
      <c r="M358" s="9"/>
    </row>
    <row r="359" spans="1:13" x14ac:dyDescent="0.3">
      <c r="A359" s="13" t="s">
        <v>320</v>
      </c>
      <c r="B359" s="14" t="s">
        <v>472</v>
      </c>
      <c r="C359" s="15" t="s">
        <v>392</v>
      </c>
      <c r="D359" s="16" t="s">
        <v>15</v>
      </c>
      <c r="E359" s="17">
        <v>242</v>
      </c>
      <c r="F359" s="17">
        <v>1208</v>
      </c>
      <c r="G359" s="22"/>
      <c r="H359" s="22">
        <f t="shared" si="12"/>
        <v>0</v>
      </c>
      <c r="I359" s="22">
        <f t="shared" si="13"/>
        <v>0</v>
      </c>
      <c r="J359" s="8"/>
      <c r="K359" s="9"/>
      <c r="L359" s="9"/>
      <c r="M359" s="9"/>
    </row>
    <row r="360" spans="1:13" x14ac:dyDescent="0.3">
      <c r="A360" s="13" t="s">
        <v>365</v>
      </c>
      <c r="B360" s="14" t="s">
        <v>472</v>
      </c>
      <c r="C360" s="15" t="s">
        <v>393</v>
      </c>
      <c r="D360" s="16" t="s">
        <v>15</v>
      </c>
      <c r="E360" s="17">
        <v>65</v>
      </c>
      <c r="F360" s="17">
        <v>325</v>
      </c>
      <c r="G360" s="22"/>
      <c r="H360" s="22">
        <f t="shared" si="12"/>
        <v>0</v>
      </c>
      <c r="I360" s="22">
        <f t="shared" si="13"/>
        <v>0</v>
      </c>
      <c r="J360" s="8"/>
      <c r="K360" s="9"/>
      <c r="L360" s="9"/>
      <c r="M360" s="9"/>
    </row>
    <row r="361" spans="1:13" x14ac:dyDescent="0.3">
      <c r="A361" s="13" t="s">
        <v>859</v>
      </c>
      <c r="B361" s="14" t="s">
        <v>472</v>
      </c>
      <c r="C361" s="15" t="s">
        <v>330</v>
      </c>
      <c r="D361" s="16" t="s">
        <v>15</v>
      </c>
      <c r="E361" s="17">
        <v>37</v>
      </c>
      <c r="F361" s="17">
        <v>185</v>
      </c>
      <c r="G361" s="22"/>
      <c r="H361" s="22">
        <f t="shared" si="12"/>
        <v>0</v>
      </c>
      <c r="I361" s="22">
        <f t="shared" si="13"/>
        <v>0</v>
      </c>
      <c r="J361" s="8"/>
      <c r="K361" s="9"/>
      <c r="L361" s="9"/>
      <c r="M361" s="9"/>
    </row>
    <row r="362" spans="1:13" x14ac:dyDescent="0.3">
      <c r="A362" s="13" t="s">
        <v>860</v>
      </c>
      <c r="B362" s="14" t="s">
        <v>472</v>
      </c>
      <c r="C362" s="15" t="s">
        <v>861</v>
      </c>
      <c r="D362" s="16" t="s">
        <v>15</v>
      </c>
      <c r="E362" s="17">
        <v>389</v>
      </c>
      <c r="F362" s="17">
        <v>1945</v>
      </c>
      <c r="G362" s="22"/>
      <c r="H362" s="22">
        <f t="shared" si="12"/>
        <v>0</v>
      </c>
      <c r="I362" s="22">
        <f t="shared" si="13"/>
        <v>0</v>
      </c>
      <c r="J362" s="8"/>
      <c r="K362" s="9"/>
      <c r="L362" s="9"/>
      <c r="M362" s="9"/>
    </row>
    <row r="363" spans="1:13" x14ac:dyDescent="0.3">
      <c r="A363" s="13" t="s">
        <v>862</v>
      </c>
      <c r="B363" s="14" t="s">
        <v>472</v>
      </c>
      <c r="C363" s="15" t="s">
        <v>863</v>
      </c>
      <c r="D363" s="16" t="s">
        <v>15</v>
      </c>
      <c r="E363" s="17">
        <v>32</v>
      </c>
      <c r="F363" s="17">
        <v>159</v>
      </c>
      <c r="G363" s="22"/>
      <c r="H363" s="22">
        <f t="shared" si="12"/>
        <v>0</v>
      </c>
      <c r="I363" s="22">
        <f t="shared" si="13"/>
        <v>0</v>
      </c>
      <c r="J363" s="8"/>
      <c r="K363" s="9"/>
      <c r="L363" s="9"/>
      <c r="M363" s="9"/>
    </row>
    <row r="364" spans="1:13" x14ac:dyDescent="0.3">
      <c r="A364" s="18" t="s">
        <v>19</v>
      </c>
      <c r="B364" s="19" t="s">
        <v>413</v>
      </c>
      <c r="C364" s="20" t="s">
        <v>321</v>
      </c>
      <c r="D364" s="14" t="s">
        <v>15</v>
      </c>
      <c r="E364" s="16">
        <v>46</v>
      </c>
      <c r="F364" s="21">
        <v>228</v>
      </c>
      <c r="G364" s="22"/>
      <c r="H364" s="22">
        <f t="shared" si="12"/>
        <v>0</v>
      </c>
      <c r="I364" s="22">
        <f t="shared" si="13"/>
        <v>0</v>
      </c>
      <c r="J364" s="8"/>
      <c r="K364" s="9"/>
      <c r="L364" s="9"/>
      <c r="M364" s="9"/>
    </row>
    <row r="365" spans="1:13" x14ac:dyDescent="0.3">
      <c r="A365" s="18" t="s">
        <v>23</v>
      </c>
      <c r="B365" s="19" t="s">
        <v>413</v>
      </c>
      <c r="C365" s="20" t="s">
        <v>322</v>
      </c>
      <c r="D365" s="14" t="s">
        <v>15</v>
      </c>
      <c r="E365" s="16">
        <v>8</v>
      </c>
      <c r="F365" s="21">
        <v>42.000000000000007</v>
      </c>
      <c r="G365" s="22"/>
      <c r="H365" s="22">
        <f t="shared" si="12"/>
        <v>0</v>
      </c>
      <c r="I365" s="22">
        <f t="shared" si="13"/>
        <v>0</v>
      </c>
      <c r="J365" s="8"/>
      <c r="K365" s="9"/>
      <c r="L365" s="9"/>
      <c r="M365" s="9"/>
    </row>
    <row r="366" spans="1:13" x14ac:dyDescent="0.3">
      <c r="A366" s="18" t="s">
        <v>864</v>
      </c>
      <c r="B366" s="19" t="s">
        <v>414</v>
      </c>
      <c r="C366" s="20" t="s">
        <v>865</v>
      </c>
      <c r="D366" s="14" t="s">
        <v>15</v>
      </c>
      <c r="E366" s="16">
        <v>2</v>
      </c>
      <c r="F366" s="21">
        <v>10</v>
      </c>
      <c r="G366" s="22"/>
      <c r="H366" s="22">
        <f t="shared" si="12"/>
        <v>0</v>
      </c>
      <c r="I366" s="22">
        <f t="shared" si="13"/>
        <v>0</v>
      </c>
      <c r="J366" s="8"/>
      <c r="K366" s="9"/>
      <c r="L366" s="9"/>
      <c r="M366" s="9"/>
    </row>
    <row r="367" spans="1:13" x14ac:dyDescent="0.3">
      <c r="A367" s="18" t="s">
        <v>394</v>
      </c>
      <c r="B367" s="19" t="s">
        <v>414</v>
      </c>
      <c r="C367" s="20" t="s">
        <v>866</v>
      </c>
      <c r="D367" s="14" t="s">
        <v>15</v>
      </c>
      <c r="E367" s="16">
        <v>8</v>
      </c>
      <c r="F367" s="21">
        <v>38</v>
      </c>
      <c r="G367" s="22"/>
      <c r="H367" s="22">
        <f t="shared" si="12"/>
        <v>0</v>
      </c>
      <c r="I367" s="22">
        <f t="shared" si="13"/>
        <v>0</v>
      </c>
      <c r="J367" s="8"/>
      <c r="K367" s="9"/>
      <c r="L367" s="9"/>
      <c r="M367" s="9"/>
    </row>
    <row r="368" spans="1:13" x14ac:dyDescent="0.3">
      <c r="A368" s="18" t="s">
        <v>46</v>
      </c>
      <c r="B368" s="19" t="s">
        <v>415</v>
      </c>
      <c r="C368" s="20" t="s">
        <v>867</v>
      </c>
      <c r="D368" s="14" t="s">
        <v>15</v>
      </c>
      <c r="E368" s="16">
        <v>43</v>
      </c>
      <c r="F368" s="21">
        <v>214.99999999999997</v>
      </c>
      <c r="G368" s="22"/>
      <c r="H368" s="22">
        <f t="shared" si="12"/>
        <v>0</v>
      </c>
      <c r="I368" s="22">
        <f t="shared" si="13"/>
        <v>0</v>
      </c>
      <c r="J368" s="8"/>
      <c r="K368" s="9"/>
      <c r="L368" s="9"/>
      <c r="M368" s="9"/>
    </row>
    <row r="369" spans="1:13" x14ac:dyDescent="0.3">
      <c r="A369" s="18" t="s">
        <v>47</v>
      </c>
      <c r="B369" s="19" t="s">
        <v>415</v>
      </c>
      <c r="C369" s="20" t="s">
        <v>868</v>
      </c>
      <c r="D369" s="14" t="s">
        <v>15</v>
      </c>
      <c r="E369" s="16">
        <v>12</v>
      </c>
      <c r="F369" s="21">
        <v>60</v>
      </c>
      <c r="G369" s="22"/>
      <c r="H369" s="22">
        <f t="shared" si="12"/>
        <v>0</v>
      </c>
      <c r="I369" s="22">
        <f t="shared" si="13"/>
        <v>0</v>
      </c>
      <c r="J369" s="8"/>
      <c r="K369" s="9"/>
      <c r="L369" s="9"/>
      <c r="M369" s="9"/>
    </row>
    <row r="370" spans="1:13" x14ac:dyDescent="0.3">
      <c r="A370" s="18" t="s">
        <v>48</v>
      </c>
      <c r="B370" s="19" t="s">
        <v>415</v>
      </c>
      <c r="C370" s="20" t="s">
        <v>869</v>
      </c>
      <c r="D370" s="14" t="s">
        <v>15</v>
      </c>
      <c r="E370" s="16">
        <v>9</v>
      </c>
      <c r="F370" s="21">
        <v>43.000000000000007</v>
      </c>
      <c r="G370" s="22"/>
      <c r="H370" s="22">
        <f t="shared" si="12"/>
        <v>0</v>
      </c>
      <c r="I370" s="22">
        <f t="shared" si="13"/>
        <v>0</v>
      </c>
      <c r="J370" s="8"/>
      <c r="K370" s="9"/>
      <c r="L370" s="9"/>
      <c r="M370" s="9"/>
    </row>
    <row r="371" spans="1:13" x14ac:dyDescent="0.3">
      <c r="A371" s="18" t="s">
        <v>49</v>
      </c>
      <c r="B371" s="19" t="s">
        <v>415</v>
      </c>
      <c r="C371" s="20" t="s">
        <v>870</v>
      </c>
      <c r="D371" s="14" t="s">
        <v>15</v>
      </c>
      <c r="E371" s="16">
        <v>97</v>
      </c>
      <c r="F371" s="21">
        <v>485</v>
      </c>
      <c r="G371" s="22"/>
      <c r="H371" s="22">
        <f t="shared" si="12"/>
        <v>0</v>
      </c>
      <c r="I371" s="22">
        <f t="shared" si="13"/>
        <v>0</v>
      </c>
      <c r="J371" s="8"/>
      <c r="K371" s="9"/>
      <c r="L371" s="9"/>
      <c r="M371" s="9"/>
    </row>
    <row r="372" spans="1:13" x14ac:dyDescent="0.3">
      <c r="A372" s="18" t="s">
        <v>50</v>
      </c>
      <c r="B372" s="19" t="s">
        <v>413</v>
      </c>
      <c r="C372" s="20" t="s">
        <v>871</v>
      </c>
      <c r="D372" s="14" t="s">
        <v>15</v>
      </c>
      <c r="E372" s="16">
        <v>1122</v>
      </c>
      <c r="F372" s="21">
        <v>5608</v>
      </c>
      <c r="G372" s="22"/>
      <c r="H372" s="22">
        <f t="shared" si="12"/>
        <v>0</v>
      </c>
      <c r="I372" s="22">
        <f t="shared" si="13"/>
        <v>0</v>
      </c>
      <c r="J372" s="8"/>
      <c r="K372" s="9"/>
      <c r="L372" s="9"/>
      <c r="M372" s="9"/>
    </row>
    <row r="373" spans="1:13" x14ac:dyDescent="0.3">
      <c r="A373" s="18" t="s">
        <v>52</v>
      </c>
      <c r="B373" s="19" t="s">
        <v>415</v>
      </c>
      <c r="C373" s="20" t="s">
        <v>53</v>
      </c>
      <c r="D373" s="14" t="s">
        <v>15</v>
      </c>
      <c r="E373" s="16">
        <v>195</v>
      </c>
      <c r="F373" s="21">
        <v>976</v>
      </c>
      <c r="G373" s="22"/>
      <c r="H373" s="22">
        <f t="shared" si="12"/>
        <v>0</v>
      </c>
      <c r="I373" s="22">
        <f t="shared" si="13"/>
        <v>0</v>
      </c>
      <c r="J373" s="8"/>
      <c r="K373" s="9"/>
      <c r="L373" s="9"/>
      <c r="M373" s="9"/>
    </row>
    <row r="374" spans="1:13" x14ac:dyDescent="0.3">
      <c r="A374" s="18" t="s">
        <v>872</v>
      </c>
      <c r="B374" s="19" t="s">
        <v>415</v>
      </c>
      <c r="C374" s="20" t="s">
        <v>873</v>
      </c>
      <c r="D374" s="14" t="s">
        <v>15</v>
      </c>
      <c r="E374" s="16">
        <v>3</v>
      </c>
      <c r="F374" s="21">
        <v>16</v>
      </c>
      <c r="G374" s="22"/>
      <c r="H374" s="22">
        <f t="shared" si="12"/>
        <v>0</v>
      </c>
      <c r="I374" s="22">
        <f t="shared" si="13"/>
        <v>0</v>
      </c>
      <c r="J374" s="8"/>
      <c r="K374" s="9"/>
      <c r="L374" s="9"/>
      <c r="M374" s="9"/>
    </row>
    <row r="375" spans="1:13" x14ac:dyDescent="0.3">
      <c r="A375" s="18" t="s">
        <v>56</v>
      </c>
      <c r="B375" s="19" t="s">
        <v>874</v>
      </c>
      <c r="C375" s="20" t="s">
        <v>875</v>
      </c>
      <c r="D375" s="14" t="s">
        <v>15</v>
      </c>
      <c r="E375" s="16">
        <v>6</v>
      </c>
      <c r="F375" s="21">
        <v>32</v>
      </c>
      <c r="G375" s="22"/>
      <c r="H375" s="22">
        <f t="shared" si="12"/>
        <v>0</v>
      </c>
      <c r="I375" s="22">
        <f t="shared" si="13"/>
        <v>0</v>
      </c>
      <c r="J375" s="8"/>
      <c r="K375" s="9"/>
      <c r="L375" s="9"/>
      <c r="M375" s="9"/>
    </row>
    <row r="376" spans="1:13" x14ac:dyDescent="0.3">
      <c r="A376" s="18" t="s">
        <v>57</v>
      </c>
      <c r="B376" s="19" t="s">
        <v>417</v>
      </c>
      <c r="C376" s="20" t="s">
        <v>876</v>
      </c>
      <c r="D376" s="14" t="s">
        <v>15</v>
      </c>
      <c r="E376" s="16">
        <v>106</v>
      </c>
      <c r="F376" s="21">
        <v>532</v>
      </c>
      <c r="G376" s="22"/>
      <c r="H376" s="22">
        <f t="shared" si="12"/>
        <v>0</v>
      </c>
      <c r="I376" s="22">
        <f t="shared" si="13"/>
        <v>0</v>
      </c>
      <c r="J376" s="8"/>
      <c r="K376" s="9"/>
      <c r="L376" s="9"/>
      <c r="M376" s="9"/>
    </row>
    <row r="377" spans="1:13" x14ac:dyDescent="0.3">
      <c r="A377" s="18" t="s">
        <v>68</v>
      </c>
      <c r="B377" s="19" t="s">
        <v>877</v>
      </c>
      <c r="C377" s="20" t="s">
        <v>878</v>
      </c>
      <c r="D377" s="14" t="s">
        <v>15</v>
      </c>
      <c r="E377" s="16">
        <v>67</v>
      </c>
      <c r="F377" s="21">
        <v>336</v>
      </c>
      <c r="G377" s="22"/>
      <c r="H377" s="22">
        <f t="shared" si="12"/>
        <v>0</v>
      </c>
      <c r="I377" s="22">
        <f t="shared" si="13"/>
        <v>0</v>
      </c>
      <c r="J377" s="8"/>
      <c r="K377" s="9"/>
      <c r="L377" s="9"/>
      <c r="M377" s="9"/>
    </row>
    <row r="378" spans="1:13" x14ac:dyDescent="0.3">
      <c r="A378" s="18" t="s">
        <v>69</v>
      </c>
      <c r="B378" s="19" t="s">
        <v>877</v>
      </c>
      <c r="C378" s="20" t="s">
        <v>879</v>
      </c>
      <c r="D378" s="14" t="s">
        <v>15</v>
      </c>
      <c r="E378" s="16">
        <v>63</v>
      </c>
      <c r="F378" s="21">
        <v>313</v>
      </c>
      <c r="G378" s="22"/>
      <c r="H378" s="22">
        <f t="shared" si="12"/>
        <v>0</v>
      </c>
      <c r="I378" s="22">
        <f t="shared" si="13"/>
        <v>0</v>
      </c>
      <c r="J378" s="8"/>
      <c r="K378" s="9"/>
      <c r="L378" s="9"/>
      <c r="M378" s="9"/>
    </row>
    <row r="379" spans="1:13" x14ac:dyDescent="0.3">
      <c r="A379" s="18" t="s">
        <v>70</v>
      </c>
      <c r="B379" s="19" t="s">
        <v>418</v>
      </c>
      <c r="C379" s="20" t="s">
        <v>880</v>
      </c>
      <c r="D379" s="14" t="s">
        <v>71</v>
      </c>
      <c r="E379" s="16">
        <v>14467</v>
      </c>
      <c r="F379" s="21">
        <v>72337</v>
      </c>
      <c r="G379" s="22"/>
      <c r="H379" s="22">
        <f t="shared" si="12"/>
        <v>0</v>
      </c>
      <c r="I379" s="22">
        <f t="shared" si="13"/>
        <v>0</v>
      </c>
      <c r="J379" s="8"/>
      <c r="K379" s="9"/>
      <c r="L379" s="9"/>
      <c r="M379" s="9"/>
    </row>
    <row r="380" spans="1:13" x14ac:dyDescent="0.3">
      <c r="A380" s="18" t="s">
        <v>881</v>
      </c>
      <c r="B380" s="19" t="s">
        <v>425</v>
      </c>
      <c r="C380" s="20" t="s">
        <v>882</v>
      </c>
      <c r="D380" s="14" t="s">
        <v>15</v>
      </c>
      <c r="E380" s="16">
        <v>12</v>
      </c>
      <c r="F380" s="21">
        <v>59.000000000000007</v>
      </c>
      <c r="G380" s="22"/>
      <c r="H380" s="22">
        <f t="shared" si="12"/>
        <v>0</v>
      </c>
      <c r="I380" s="22">
        <f t="shared" si="13"/>
        <v>0</v>
      </c>
      <c r="J380" s="8"/>
      <c r="K380" s="9"/>
      <c r="L380" s="9"/>
      <c r="M380" s="9"/>
    </row>
    <row r="381" spans="1:13" x14ac:dyDescent="0.3">
      <c r="A381" s="18" t="s">
        <v>72</v>
      </c>
      <c r="B381" s="19" t="s">
        <v>425</v>
      </c>
      <c r="C381" s="20" t="s">
        <v>883</v>
      </c>
      <c r="D381" s="14" t="s">
        <v>15</v>
      </c>
      <c r="E381" s="16">
        <v>238</v>
      </c>
      <c r="F381" s="21">
        <v>1188</v>
      </c>
      <c r="G381" s="22"/>
      <c r="H381" s="22">
        <f t="shared" si="12"/>
        <v>0</v>
      </c>
      <c r="I381" s="22">
        <f t="shared" si="13"/>
        <v>0</v>
      </c>
      <c r="J381" s="8"/>
      <c r="K381" s="9"/>
      <c r="L381" s="9"/>
      <c r="M381" s="9"/>
    </row>
    <row r="382" spans="1:13" x14ac:dyDescent="0.3">
      <c r="A382" s="18" t="s">
        <v>73</v>
      </c>
      <c r="B382" s="19" t="s">
        <v>425</v>
      </c>
      <c r="C382" s="20" t="s">
        <v>884</v>
      </c>
      <c r="D382" s="14" t="s">
        <v>15</v>
      </c>
      <c r="E382" s="16">
        <v>124</v>
      </c>
      <c r="F382" s="21">
        <v>621</v>
      </c>
      <c r="G382" s="22"/>
      <c r="H382" s="22">
        <f t="shared" si="12"/>
        <v>0</v>
      </c>
      <c r="I382" s="22">
        <f t="shared" si="13"/>
        <v>0</v>
      </c>
      <c r="J382" s="8"/>
      <c r="K382" s="9"/>
      <c r="L382" s="9"/>
      <c r="M382" s="9"/>
    </row>
    <row r="383" spans="1:13" x14ac:dyDescent="0.3">
      <c r="A383" s="18" t="s">
        <v>74</v>
      </c>
      <c r="B383" s="19" t="s">
        <v>425</v>
      </c>
      <c r="C383" s="20" t="s">
        <v>885</v>
      </c>
      <c r="D383" s="14" t="s">
        <v>15</v>
      </c>
      <c r="E383" s="16">
        <v>386</v>
      </c>
      <c r="F383" s="21">
        <v>1928</v>
      </c>
      <c r="G383" s="22"/>
      <c r="H383" s="22">
        <f t="shared" si="12"/>
        <v>0</v>
      </c>
      <c r="I383" s="22">
        <f t="shared" si="13"/>
        <v>0</v>
      </c>
      <c r="J383" s="8"/>
      <c r="K383" s="9"/>
      <c r="L383" s="9"/>
      <c r="M383" s="9"/>
    </row>
    <row r="384" spans="1:13" x14ac:dyDescent="0.3">
      <c r="A384" s="18" t="s">
        <v>78</v>
      </c>
      <c r="B384" s="19" t="s">
        <v>419</v>
      </c>
      <c r="C384" s="20" t="s">
        <v>886</v>
      </c>
      <c r="D384" s="14" t="s">
        <v>15</v>
      </c>
      <c r="E384" s="16">
        <v>3890</v>
      </c>
      <c r="F384" s="21">
        <v>19452</v>
      </c>
      <c r="G384" s="22"/>
      <c r="H384" s="22">
        <f t="shared" si="12"/>
        <v>0</v>
      </c>
      <c r="I384" s="22">
        <f t="shared" si="13"/>
        <v>0</v>
      </c>
      <c r="J384" s="8"/>
      <c r="K384" s="9"/>
      <c r="L384" s="9"/>
      <c r="M384" s="9"/>
    </row>
    <row r="385" spans="1:13" x14ac:dyDescent="0.3">
      <c r="A385" s="18" t="s">
        <v>79</v>
      </c>
      <c r="B385" s="19" t="s">
        <v>419</v>
      </c>
      <c r="C385" s="20" t="s">
        <v>887</v>
      </c>
      <c r="D385" s="14" t="s">
        <v>15</v>
      </c>
      <c r="E385" s="16">
        <v>8375</v>
      </c>
      <c r="F385" s="21">
        <v>41876</v>
      </c>
      <c r="G385" s="22"/>
      <c r="H385" s="22">
        <f t="shared" si="12"/>
        <v>0</v>
      </c>
      <c r="I385" s="22">
        <f t="shared" si="13"/>
        <v>0</v>
      </c>
      <c r="J385" s="8"/>
      <c r="K385" s="9"/>
      <c r="L385" s="9"/>
      <c r="M385" s="9"/>
    </row>
    <row r="386" spans="1:13" x14ac:dyDescent="0.3">
      <c r="A386" s="18" t="s">
        <v>80</v>
      </c>
      <c r="B386" s="19" t="s">
        <v>419</v>
      </c>
      <c r="C386" s="20" t="s">
        <v>260</v>
      </c>
      <c r="D386" s="14" t="s">
        <v>15</v>
      </c>
      <c r="E386" s="16">
        <v>4604</v>
      </c>
      <c r="F386" s="21">
        <v>23020</v>
      </c>
      <c r="G386" s="22"/>
      <c r="H386" s="22">
        <f t="shared" si="12"/>
        <v>0</v>
      </c>
      <c r="I386" s="22">
        <f t="shared" si="13"/>
        <v>0</v>
      </c>
      <c r="J386" s="8"/>
      <c r="K386" s="9"/>
      <c r="L386" s="9"/>
      <c r="M386" s="9"/>
    </row>
    <row r="387" spans="1:13" x14ac:dyDescent="0.3">
      <c r="A387" s="18" t="s">
        <v>81</v>
      </c>
      <c r="B387" s="19" t="s">
        <v>419</v>
      </c>
      <c r="C387" s="20" t="s">
        <v>888</v>
      </c>
      <c r="D387" s="14" t="s">
        <v>15</v>
      </c>
      <c r="E387" s="16">
        <v>3015</v>
      </c>
      <c r="F387" s="21">
        <v>15073.000000000002</v>
      </c>
      <c r="G387" s="22"/>
      <c r="H387" s="22">
        <f t="shared" si="12"/>
        <v>0</v>
      </c>
      <c r="I387" s="22">
        <f t="shared" si="13"/>
        <v>0</v>
      </c>
      <c r="J387" s="8"/>
      <c r="K387" s="9"/>
      <c r="L387" s="9"/>
      <c r="M387" s="9"/>
    </row>
    <row r="388" spans="1:13" x14ac:dyDescent="0.3">
      <c r="A388" s="18" t="s">
        <v>82</v>
      </c>
      <c r="B388" s="19" t="s">
        <v>419</v>
      </c>
      <c r="C388" s="20" t="s">
        <v>889</v>
      </c>
      <c r="D388" s="14" t="s">
        <v>15</v>
      </c>
      <c r="E388" s="16">
        <v>2606</v>
      </c>
      <c r="F388" s="21">
        <v>13028</v>
      </c>
      <c r="G388" s="22"/>
      <c r="H388" s="22">
        <f t="shared" si="12"/>
        <v>0</v>
      </c>
      <c r="I388" s="22">
        <f t="shared" si="13"/>
        <v>0</v>
      </c>
      <c r="J388" s="8"/>
      <c r="K388" s="9"/>
      <c r="L388" s="9"/>
      <c r="M388" s="9"/>
    </row>
    <row r="389" spans="1:13" x14ac:dyDescent="0.3">
      <c r="A389" s="18" t="s">
        <v>91</v>
      </c>
      <c r="B389" s="19" t="s">
        <v>420</v>
      </c>
      <c r="C389" s="20" t="s">
        <v>890</v>
      </c>
      <c r="D389" s="14" t="s">
        <v>15</v>
      </c>
      <c r="E389" s="16">
        <v>27</v>
      </c>
      <c r="F389" s="21">
        <v>137</v>
      </c>
      <c r="G389" s="22"/>
      <c r="H389" s="22">
        <f t="shared" si="12"/>
        <v>0</v>
      </c>
      <c r="I389" s="22">
        <f t="shared" si="13"/>
        <v>0</v>
      </c>
      <c r="J389" s="8"/>
      <c r="K389" s="9"/>
      <c r="L389" s="9"/>
      <c r="M389" s="9"/>
    </row>
    <row r="390" spans="1:13" x14ac:dyDescent="0.3">
      <c r="A390" s="18" t="s">
        <v>92</v>
      </c>
      <c r="B390" s="19" t="s">
        <v>420</v>
      </c>
      <c r="C390" s="20" t="s">
        <v>891</v>
      </c>
      <c r="D390" s="14" t="s">
        <v>15</v>
      </c>
      <c r="E390" s="16">
        <v>60</v>
      </c>
      <c r="F390" s="21">
        <v>298</v>
      </c>
      <c r="G390" s="22"/>
      <c r="H390" s="22">
        <f t="shared" si="12"/>
        <v>0</v>
      </c>
      <c r="I390" s="22">
        <f t="shared" si="13"/>
        <v>0</v>
      </c>
      <c r="J390" s="8"/>
      <c r="K390" s="9"/>
      <c r="L390" s="9"/>
      <c r="M390" s="9"/>
    </row>
    <row r="391" spans="1:13" x14ac:dyDescent="0.3">
      <c r="A391" s="18" t="s">
        <v>96</v>
      </c>
      <c r="B391" s="19" t="s">
        <v>421</v>
      </c>
      <c r="C391" s="20" t="s">
        <v>97</v>
      </c>
      <c r="D391" s="14" t="s">
        <v>15</v>
      </c>
      <c r="E391" s="16">
        <v>12</v>
      </c>
      <c r="F391" s="21">
        <v>58</v>
      </c>
      <c r="G391" s="22"/>
      <c r="H391" s="22">
        <f t="shared" ref="H391:H454" si="14">E391*G391</f>
        <v>0</v>
      </c>
      <c r="I391" s="22">
        <f t="shared" ref="I391:I454" si="15">+G391*F391</f>
        <v>0</v>
      </c>
      <c r="J391" s="8"/>
      <c r="K391" s="9"/>
      <c r="L391" s="9"/>
      <c r="M391" s="9"/>
    </row>
    <row r="392" spans="1:13" x14ac:dyDescent="0.3">
      <c r="A392" s="18" t="s">
        <v>104</v>
      </c>
      <c r="B392" s="19" t="s">
        <v>415</v>
      </c>
      <c r="C392" s="20" t="s">
        <v>105</v>
      </c>
      <c r="D392" s="14" t="s">
        <v>15</v>
      </c>
      <c r="E392" s="16">
        <v>20</v>
      </c>
      <c r="F392" s="21">
        <v>101.99999999999999</v>
      </c>
      <c r="G392" s="22"/>
      <c r="H392" s="22">
        <f t="shared" si="14"/>
        <v>0</v>
      </c>
      <c r="I392" s="22">
        <f t="shared" si="15"/>
        <v>0</v>
      </c>
      <c r="J392" s="8"/>
      <c r="K392" s="9"/>
      <c r="L392" s="9"/>
      <c r="M392" s="9"/>
    </row>
    <row r="393" spans="1:13" x14ac:dyDescent="0.3">
      <c r="A393" s="18" t="s">
        <v>396</v>
      </c>
      <c r="B393" s="19" t="s">
        <v>415</v>
      </c>
      <c r="C393" s="20" t="s">
        <v>422</v>
      </c>
      <c r="D393" s="14" t="s">
        <v>15</v>
      </c>
      <c r="E393" s="16">
        <v>26</v>
      </c>
      <c r="F393" s="21">
        <v>129</v>
      </c>
      <c r="G393" s="22"/>
      <c r="H393" s="22">
        <f t="shared" si="14"/>
        <v>0</v>
      </c>
      <c r="I393" s="22">
        <f t="shared" si="15"/>
        <v>0</v>
      </c>
      <c r="J393" s="8"/>
      <c r="K393" s="9"/>
      <c r="L393" s="9"/>
      <c r="M393" s="9"/>
    </row>
    <row r="394" spans="1:13" x14ac:dyDescent="0.3">
      <c r="A394" s="18" t="s">
        <v>892</v>
      </c>
      <c r="B394" s="19" t="s">
        <v>415</v>
      </c>
      <c r="C394" s="20" t="s">
        <v>893</v>
      </c>
      <c r="D394" s="14" t="s">
        <v>15</v>
      </c>
      <c r="E394" s="16">
        <v>4</v>
      </c>
      <c r="F394" s="21">
        <v>20</v>
      </c>
      <c r="G394" s="22"/>
      <c r="H394" s="22">
        <f t="shared" si="14"/>
        <v>0</v>
      </c>
      <c r="I394" s="22">
        <f t="shared" si="15"/>
        <v>0</v>
      </c>
      <c r="J394" s="8"/>
      <c r="K394" s="9"/>
      <c r="L394" s="9"/>
      <c r="M394" s="9"/>
    </row>
    <row r="395" spans="1:13" x14ac:dyDescent="0.3">
      <c r="A395" s="18" t="s">
        <v>106</v>
      </c>
      <c r="B395" s="19" t="s">
        <v>415</v>
      </c>
      <c r="C395" s="20" t="s">
        <v>107</v>
      </c>
      <c r="D395" s="14" t="s">
        <v>15</v>
      </c>
      <c r="E395" s="16">
        <v>45</v>
      </c>
      <c r="F395" s="21">
        <v>223</v>
      </c>
      <c r="G395" s="22"/>
      <c r="H395" s="22">
        <f t="shared" si="14"/>
        <v>0</v>
      </c>
      <c r="I395" s="22">
        <f t="shared" si="15"/>
        <v>0</v>
      </c>
      <c r="J395" s="8"/>
      <c r="K395" s="9"/>
      <c r="L395" s="9"/>
      <c r="M395" s="9"/>
    </row>
    <row r="396" spans="1:13" x14ac:dyDescent="0.3">
      <c r="A396" s="18" t="s">
        <v>397</v>
      </c>
      <c r="B396" s="19" t="s">
        <v>415</v>
      </c>
      <c r="C396" s="20" t="s">
        <v>423</v>
      </c>
      <c r="D396" s="14" t="s">
        <v>15</v>
      </c>
      <c r="E396" s="16">
        <v>13</v>
      </c>
      <c r="F396" s="21">
        <v>67</v>
      </c>
      <c r="G396" s="22"/>
      <c r="H396" s="22">
        <f t="shared" si="14"/>
        <v>0</v>
      </c>
      <c r="I396" s="22">
        <f t="shared" si="15"/>
        <v>0</v>
      </c>
      <c r="J396" s="8"/>
      <c r="K396" s="9"/>
      <c r="L396" s="9"/>
      <c r="M396" s="9"/>
    </row>
    <row r="397" spans="1:13" x14ac:dyDescent="0.3">
      <c r="A397" s="18" t="s">
        <v>108</v>
      </c>
      <c r="B397" s="19" t="s">
        <v>415</v>
      </c>
      <c r="C397" s="20" t="s">
        <v>109</v>
      </c>
      <c r="D397" s="14" t="s">
        <v>15</v>
      </c>
      <c r="E397" s="16">
        <v>29</v>
      </c>
      <c r="F397" s="21">
        <v>147</v>
      </c>
      <c r="G397" s="22"/>
      <c r="H397" s="22">
        <f t="shared" si="14"/>
        <v>0</v>
      </c>
      <c r="I397" s="22">
        <f t="shared" si="15"/>
        <v>0</v>
      </c>
      <c r="J397" s="8"/>
      <c r="K397" s="9"/>
      <c r="L397" s="9"/>
      <c r="M397" s="9"/>
    </row>
    <row r="398" spans="1:13" x14ac:dyDescent="0.3">
      <c r="A398" s="18" t="s">
        <v>110</v>
      </c>
      <c r="B398" s="19" t="s">
        <v>415</v>
      </c>
      <c r="C398" s="20" t="s">
        <v>111</v>
      </c>
      <c r="D398" s="14" t="s">
        <v>15</v>
      </c>
      <c r="E398" s="16">
        <v>25</v>
      </c>
      <c r="F398" s="21">
        <v>126.00000000000001</v>
      </c>
      <c r="G398" s="22"/>
      <c r="H398" s="22">
        <f t="shared" si="14"/>
        <v>0</v>
      </c>
      <c r="I398" s="22">
        <f t="shared" si="15"/>
        <v>0</v>
      </c>
      <c r="J398" s="8"/>
      <c r="K398" s="9"/>
      <c r="L398" s="9"/>
      <c r="M398" s="9"/>
    </row>
    <row r="399" spans="1:13" x14ac:dyDescent="0.3">
      <c r="A399" s="18" t="s">
        <v>112</v>
      </c>
      <c r="B399" s="19" t="s">
        <v>415</v>
      </c>
      <c r="C399" s="20" t="s">
        <v>113</v>
      </c>
      <c r="D399" s="14" t="s">
        <v>15</v>
      </c>
      <c r="E399" s="16">
        <v>13</v>
      </c>
      <c r="F399" s="21">
        <v>66</v>
      </c>
      <c r="G399" s="22"/>
      <c r="H399" s="22">
        <f t="shared" si="14"/>
        <v>0</v>
      </c>
      <c r="I399" s="22">
        <f t="shared" si="15"/>
        <v>0</v>
      </c>
      <c r="J399" s="8"/>
      <c r="K399" s="9"/>
      <c r="L399" s="9"/>
      <c r="M399" s="9"/>
    </row>
    <row r="400" spans="1:13" x14ac:dyDescent="0.3">
      <c r="A400" s="18" t="s">
        <v>398</v>
      </c>
      <c r="B400" s="19" t="s">
        <v>415</v>
      </c>
      <c r="C400" s="20" t="s">
        <v>424</v>
      </c>
      <c r="D400" s="14" t="s">
        <v>15</v>
      </c>
      <c r="E400" s="16">
        <v>8</v>
      </c>
      <c r="F400" s="21">
        <v>39</v>
      </c>
      <c r="G400" s="22"/>
      <c r="H400" s="22">
        <f t="shared" si="14"/>
        <v>0</v>
      </c>
      <c r="I400" s="22">
        <f t="shared" si="15"/>
        <v>0</v>
      </c>
      <c r="J400" s="8"/>
      <c r="K400" s="9"/>
      <c r="L400" s="9"/>
      <c r="M400" s="9"/>
    </row>
    <row r="401" spans="1:13" x14ac:dyDescent="0.3">
      <c r="A401" s="18" t="s">
        <v>894</v>
      </c>
      <c r="B401" s="19" t="s">
        <v>425</v>
      </c>
      <c r="C401" s="20" t="s">
        <v>895</v>
      </c>
      <c r="D401" s="14" t="s">
        <v>15</v>
      </c>
      <c r="E401" s="16">
        <v>2</v>
      </c>
      <c r="F401" s="21">
        <v>12</v>
      </c>
      <c r="G401" s="22"/>
      <c r="H401" s="22">
        <f t="shared" si="14"/>
        <v>0</v>
      </c>
      <c r="I401" s="22">
        <f t="shared" si="15"/>
        <v>0</v>
      </c>
      <c r="J401" s="8"/>
      <c r="K401" s="9"/>
      <c r="L401" s="9"/>
      <c r="M401" s="9"/>
    </row>
    <row r="402" spans="1:13" x14ac:dyDescent="0.3">
      <c r="A402" s="18" t="s">
        <v>120</v>
      </c>
      <c r="B402" s="19" t="s">
        <v>425</v>
      </c>
      <c r="C402" s="20" t="s">
        <v>426</v>
      </c>
      <c r="D402" s="14" t="s">
        <v>15</v>
      </c>
      <c r="E402" s="16">
        <v>33</v>
      </c>
      <c r="F402" s="21">
        <v>166</v>
      </c>
      <c r="G402" s="22"/>
      <c r="H402" s="22">
        <f t="shared" si="14"/>
        <v>0</v>
      </c>
      <c r="I402" s="22">
        <f t="shared" si="15"/>
        <v>0</v>
      </c>
      <c r="J402" s="8"/>
      <c r="K402" s="9"/>
      <c r="L402" s="9"/>
      <c r="M402" s="9"/>
    </row>
    <row r="403" spans="1:13" x14ac:dyDescent="0.3">
      <c r="A403" s="18" t="s">
        <v>121</v>
      </c>
      <c r="B403" s="19" t="s">
        <v>425</v>
      </c>
      <c r="C403" s="20" t="s">
        <v>427</v>
      </c>
      <c r="D403" s="14" t="s">
        <v>15</v>
      </c>
      <c r="E403" s="16">
        <v>85</v>
      </c>
      <c r="F403" s="21">
        <v>426.00000000000006</v>
      </c>
      <c r="G403" s="22"/>
      <c r="H403" s="22">
        <f t="shared" si="14"/>
        <v>0</v>
      </c>
      <c r="I403" s="22">
        <f t="shared" si="15"/>
        <v>0</v>
      </c>
      <c r="J403" s="8"/>
      <c r="K403" s="9"/>
      <c r="L403" s="9"/>
      <c r="M403" s="9"/>
    </row>
    <row r="404" spans="1:13" x14ac:dyDescent="0.3">
      <c r="A404" s="18" t="s">
        <v>399</v>
      </c>
      <c r="B404" s="19" t="s">
        <v>425</v>
      </c>
      <c r="C404" s="20" t="s">
        <v>428</v>
      </c>
      <c r="D404" s="14" t="s">
        <v>15</v>
      </c>
      <c r="E404" s="16">
        <v>3</v>
      </c>
      <c r="F404" s="21">
        <v>17</v>
      </c>
      <c r="G404" s="22"/>
      <c r="H404" s="22">
        <f t="shared" si="14"/>
        <v>0</v>
      </c>
      <c r="I404" s="22">
        <f t="shared" si="15"/>
        <v>0</v>
      </c>
      <c r="J404" s="8"/>
      <c r="K404" s="9"/>
      <c r="L404" s="9"/>
      <c r="M404" s="9"/>
    </row>
    <row r="405" spans="1:13" x14ac:dyDescent="0.3">
      <c r="A405" s="18" t="s">
        <v>400</v>
      </c>
      <c r="B405" s="19" t="s">
        <v>425</v>
      </c>
      <c r="C405" s="20" t="s">
        <v>429</v>
      </c>
      <c r="D405" s="14" t="s">
        <v>15</v>
      </c>
      <c r="E405" s="16">
        <v>3</v>
      </c>
      <c r="F405" s="21">
        <v>13</v>
      </c>
      <c r="G405" s="22"/>
      <c r="H405" s="22">
        <f t="shared" si="14"/>
        <v>0</v>
      </c>
      <c r="I405" s="22">
        <f t="shared" si="15"/>
        <v>0</v>
      </c>
      <c r="J405" s="8"/>
      <c r="K405" s="9"/>
      <c r="L405" s="9"/>
      <c r="M405" s="9"/>
    </row>
    <row r="406" spans="1:13" x14ac:dyDescent="0.3">
      <c r="A406" s="18" t="s">
        <v>140</v>
      </c>
      <c r="B406" s="19" t="s">
        <v>431</v>
      </c>
      <c r="C406" s="20" t="s">
        <v>896</v>
      </c>
      <c r="D406" s="14" t="s">
        <v>15</v>
      </c>
      <c r="E406" s="16">
        <v>46</v>
      </c>
      <c r="F406" s="21">
        <v>231.00000000000003</v>
      </c>
      <c r="G406" s="22"/>
      <c r="H406" s="22">
        <f t="shared" si="14"/>
        <v>0</v>
      </c>
      <c r="I406" s="22">
        <f t="shared" si="15"/>
        <v>0</v>
      </c>
      <c r="J406" s="8"/>
      <c r="K406" s="9"/>
      <c r="L406" s="9"/>
      <c r="M406" s="9"/>
    </row>
    <row r="407" spans="1:13" x14ac:dyDescent="0.3">
      <c r="A407" s="18" t="s">
        <v>141</v>
      </c>
      <c r="B407" s="19" t="s">
        <v>431</v>
      </c>
      <c r="C407" s="20" t="s">
        <v>897</v>
      </c>
      <c r="D407" s="14" t="s">
        <v>15</v>
      </c>
      <c r="E407" s="16">
        <v>79</v>
      </c>
      <c r="F407" s="21">
        <v>396</v>
      </c>
      <c r="G407" s="22"/>
      <c r="H407" s="22">
        <f t="shared" si="14"/>
        <v>0</v>
      </c>
      <c r="I407" s="22">
        <f t="shared" si="15"/>
        <v>0</v>
      </c>
      <c r="J407" s="8"/>
      <c r="K407" s="9"/>
      <c r="L407" s="9"/>
      <c r="M407" s="9"/>
    </row>
    <row r="408" spans="1:13" x14ac:dyDescent="0.3">
      <c r="A408" s="18" t="s">
        <v>168</v>
      </c>
      <c r="B408" s="19" t="s">
        <v>415</v>
      </c>
      <c r="C408" s="20" t="s">
        <v>898</v>
      </c>
      <c r="D408" s="14" t="s">
        <v>15</v>
      </c>
      <c r="E408" s="16">
        <v>25</v>
      </c>
      <c r="F408" s="21">
        <v>127</v>
      </c>
      <c r="G408" s="22"/>
      <c r="H408" s="22">
        <f t="shared" si="14"/>
        <v>0</v>
      </c>
      <c r="I408" s="22">
        <f t="shared" si="15"/>
        <v>0</v>
      </c>
      <c r="J408" s="8"/>
      <c r="K408" s="9"/>
      <c r="L408" s="9"/>
      <c r="M408" s="9"/>
    </row>
    <row r="409" spans="1:13" x14ac:dyDescent="0.3">
      <c r="A409" s="18" t="s">
        <v>169</v>
      </c>
      <c r="B409" s="19" t="s">
        <v>415</v>
      </c>
      <c r="C409" s="20" t="s">
        <v>170</v>
      </c>
      <c r="D409" s="14" t="s">
        <v>15</v>
      </c>
      <c r="E409" s="16">
        <v>234</v>
      </c>
      <c r="F409" s="21">
        <v>1172</v>
      </c>
      <c r="G409" s="22"/>
      <c r="H409" s="22">
        <f t="shared" si="14"/>
        <v>0</v>
      </c>
      <c r="I409" s="22">
        <f t="shared" si="15"/>
        <v>0</v>
      </c>
      <c r="J409" s="8"/>
      <c r="K409" s="9"/>
      <c r="L409" s="9"/>
      <c r="M409" s="9"/>
    </row>
    <row r="410" spans="1:13" x14ac:dyDescent="0.3">
      <c r="A410" s="18" t="s">
        <v>172</v>
      </c>
      <c r="B410" s="19" t="s">
        <v>415</v>
      </c>
      <c r="C410" s="20" t="s">
        <v>173</v>
      </c>
      <c r="D410" s="14" t="s">
        <v>15</v>
      </c>
      <c r="E410" s="16">
        <v>9</v>
      </c>
      <c r="F410" s="21">
        <v>46</v>
      </c>
      <c r="G410" s="22"/>
      <c r="H410" s="22">
        <f t="shared" si="14"/>
        <v>0</v>
      </c>
      <c r="I410" s="22">
        <f t="shared" si="15"/>
        <v>0</v>
      </c>
      <c r="J410" s="8"/>
      <c r="K410" s="9"/>
      <c r="L410" s="9"/>
      <c r="M410" s="9"/>
    </row>
    <row r="411" spans="1:13" x14ac:dyDescent="0.3">
      <c r="A411" s="18" t="s">
        <v>174</v>
      </c>
      <c r="B411" s="19" t="s">
        <v>415</v>
      </c>
      <c r="C411" s="20" t="s">
        <v>175</v>
      </c>
      <c r="D411" s="14" t="s">
        <v>15</v>
      </c>
      <c r="E411" s="16">
        <v>39</v>
      </c>
      <c r="F411" s="21">
        <v>193</v>
      </c>
      <c r="G411" s="22"/>
      <c r="H411" s="22">
        <f t="shared" si="14"/>
        <v>0</v>
      </c>
      <c r="I411" s="22">
        <f t="shared" si="15"/>
        <v>0</v>
      </c>
      <c r="J411" s="8"/>
      <c r="K411" s="9"/>
      <c r="L411" s="9"/>
      <c r="M411" s="9"/>
    </row>
    <row r="412" spans="1:13" x14ac:dyDescent="0.3">
      <c r="A412" s="18" t="s">
        <v>899</v>
      </c>
      <c r="B412" s="19" t="s">
        <v>415</v>
      </c>
      <c r="C412" s="20" t="s">
        <v>900</v>
      </c>
      <c r="D412" s="14" t="s">
        <v>15</v>
      </c>
      <c r="E412" s="16">
        <v>3</v>
      </c>
      <c r="F412" s="21">
        <v>15</v>
      </c>
      <c r="G412" s="22"/>
      <c r="H412" s="22">
        <f t="shared" si="14"/>
        <v>0</v>
      </c>
      <c r="I412" s="22">
        <f t="shared" si="15"/>
        <v>0</v>
      </c>
      <c r="J412" s="8"/>
      <c r="K412" s="9"/>
      <c r="L412" s="9"/>
      <c r="M412" s="9"/>
    </row>
    <row r="413" spans="1:13" x14ac:dyDescent="0.3">
      <c r="A413" s="18" t="s">
        <v>401</v>
      </c>
      <c r="B413" s="19" t="s">
        <v>415</v>
      </c>
      <c r="C413" s="20" t="s">
        <v>432</v>
      </c>
      <c r="D413" s="14" t="s">
        <v>15</v>
      </c>
      <c r="E413" s="16">
        <v>2</v>
      </c>
      <c r="F413" s="21">
        <v>11</v>
      </c>
      <c r="G413" s="22"/>
      <c r="H413" s="22">
        <f t="shared" si="14"/>
        <v>0</v>
      </c>
      <c r="I413" s="22">
        <f t="shared" si="15"/>
        <v>0</v>
      </c>
      <c r="J413" s="8"/>
      <c r="K413" s="9"/>
      <c r="L413" s="9"/>
      <c r="M413" s="9"/>
    </row>
    <row r="414" spans="1:13" x14ac:dyDescent="0.3">
      <c r="A414" s="18" t="s">
        <v>184</v>
      </c>
      <c r="B414" s="19" t="s">
        <v>417</v>
      </c>
      <c r="C414" s="20" t="s">
        <v>901</v>
      </c>
      <c r="D414" s="14" t="s">
        <v>15</v>
      </c>
      <c r="E414" s="16">
        <v>22</v>
      </c>
      <c r="F414" s="21">
        <v>111.99999999999999</v>
      </c>
      <c r="G414" s="22"/>
      <c r="H414" s="22">
        <f t="shared" si="14"/>
        <v>0</v>
      </c>
      <c r="I414" s="22">
        <f t="shared" si="15"/>
        <v>0</v>
      </c>
      <c r="J414" s="8"/>
      <c r="K414" s="9"/>
      <c r="L414" s="9"/>
      <c r="M414" s="9"/>
    </row>
    <row r="415" spans="1:13" x14ac:dyDescent="0.3">
      <c r="A415" s="18" t="s">
        <v>402</v>
      </c>
      <c r="B415" s="19" t="s">
        <v>469</v>
      </c>
      <c r="C415" s="20" t="s">
        <v>902</v>
      </c>
      <c r="D415" s="14" t="s">
        <v>15</v>
      </c>
      <c r="E415" s="16">
        <v>42</v>
      </c>
      <c r="F415" s="21">
        <v>208</v>
      </c>
      <c r="G415" s="22"/>
      <c r="H415" s="22">
        <f t="shared" si="14"/>
        <v>0</v>
      </c>
      <c r="I415" s="22">
        <f t="shared" si="15"/>
        <v>0</v>
      </c>
      <c r="J415" s="8"/>
      <c r="K415" s="9"/>
      <c r="L415" s="9"/>
      <c r="M415" s="9"/>
    </row>
    <row r="416" spans="1:13" x14ac:dyDescent="0.3">
      <c r="A416" s="18" t="s">
        <v>403</v>
      </c>
      <c r="B416" s="19" t="s">
        <v>469</v>
      </c>
      <c r="C416" s="20" t="s">
        <v>903</v>
      </c>
      <c r="D416" s="14" t="s">
        <v>15</v>
      </c>
      <c r="E416" s="16">
        <v>20</v>
      </c>
      <c r="F416" s="21">
        <v>99</v>
      </c>
      <c r="G416" s="22"/>
      <c r="H416" s="22">
        <f t="shared" si="14"/>
        <v>0</v>
      </c>
      <c r="I416" s="22">
        <f t="shared" si="15"/>
        <v>0</v>
      </c>
      <c r="J416" s="8"/>
      <c r="K416" s="9"/>
      <c r="L416" s="9"/>
      <c r="M416" s="9"/>
    </row>
    <row r="417" spans="1:13" x14ac:dyDescent="0.3">
      <c r="A417" s="18" t="s">
        <v>185</v>
      </c>
      <c r="B417" s="19" t="s">
        <v>469</v>
      </c>
      <c r="C417" s="20" t="s">
        <v>904</v>
      </c>
      <c r="D417" s="14" t="s">
        <v>15</v>
      </c>
      <c r="E417" s="16">
        <v>26</v>
      </c>
      <c r="F417" s="21">
        <v>132</v>
      </c>
      <c r="G417" s="22"/>
      <c r="H417" s="22">
        <f t="shared" si="14"/>
        <v>0</v>
      </c>
      <c r="I417" s="22">
        <f t="shared" si="15"/>
        <v>0</v>
      </c>
      <c r="J417" s="8"/>
      <c r="K417" s="9"/>
      <c r="L417" s="9"/>
      <c r="M417" s="9"/>
    </row>
    <row r="418" spans="1:13" x14ac:dyDescent="0.3">
      <c r="A418" s="18" t="s">
        <v>404</v>
      </c>
      <c r="B418" s="19" t="s">
        <v>469</v>
      </c>
      <c r="C418" s="20" t="s">
        <v>905</v>
      </c>
      <c r="D418" s="14" t="s">
        <v>15</v>
      </c>
      <c r="E418" s="16">
        <v>40</v>
      </c>
      <c r="F418" s="21">
        <v>200</v>
      </c>
      <c r="G418" s="22"/>
      <c r="H418" s="22">
        <f t="shared" si="14"/>
        <v>0</v>
      </c>
      <c r="I418" s="22">
        <f t="shared" si="15"/>
        <v>0</v>
      </c>
      <c r="J418" s="8"/>
      <c r="K418" s="9"/>
      <c r="L418" s="9"/>
      <c r="M418" s="9"/>
    </row>
    <row r="419" spans="1:13" x14ac:dyDescent="0.3">
      <c r="A419" s="18" t="s">
        <v>186</v>
      </c>
      <c r="B419" s="19" t="s">
        <v>469</v>
      </c>
      <c r="C419" s="20" t="s">
        <v>906</v>
      </c>
      <c r="D419" s="14" t="s">
        <v>15</v>
      </c>
      <c r="E419" s="16">
        <v>37</v>
      </c>
      <c r="F419" s="21">
        <v>183.99999999999997</v>
      </c>
      <c r="G419" s="22"/>
      <c r="H419" s="22">
        <f t="shared" si="14"/>
        <v>0</v>
      </c>
      <c r="I419" s="22">
        <f t="shared" si="15"/>
        <v>0</v>
      </c>
      <c r="J419" s="8"/>
      <c r="K419" s="9"/>
      <c r="L419" s="9"/>
      <c r="M419" s="9"/>
    </row>
    <row r="420" spans="1:13" x14ac:dyDescent="0.3">
      <c r="A420" s="18" t="s">
        <v>189</v>
      </c>
      <c r="B420" s="19" t="s">
        <v>421</v>
      </c>
      <c r="C420" s="20" t="s">
        <v>323</v>
      </c>
      <c r="D420" s="14" t="s">
        <v>15</v>
      </c>
      <c r="E420" s="16">
        <v>21</v>
      </c>
      <c r="F420" s="21">
        <v>104</v>
      </c>
      <c r="G420" s="22"/>
      <c r="H420" s="22">
        <f t="shared" si="14"/>
        <v>0</v>
      </c>
      <c r="I420" s="22">
        <f t="shared" si="15"/>
        <v>0</v>
      </c>
      <c r="J420" s="8"/>
      <c r="K420" s="9"/>
      <c r="L420" s="9"/>
      <c r="M420" s="9"/>
    </row>
    <row r="421" spans="1:13" x14ac:dyDescent="0.3">
      <c r="A421" s="18" t="s">
        <v>195</v>
      </c>
      <c r="B421" s="19" t="s">
        <v>434</v>
      </c>
      <c r="C421" s="20" t="s">
        <v>907</v>
      </c>
      <c r="D421" s="14" t="s">
        <v>15</v>
      </c>
      <c r="E421" s="16">
        <v>22</v>
      </c>
      <c r="F421" s="21">
        <v>110.99999999999999</v>
      </c>
      <c r="G421" s="22"/>
      <c r="H421" s="22">
        <f t="shared" si="14"/>
        <v>0</v>
      </c>
      <c r="I421" s="22">
        <f t="shared" si="15"/>
        <v>0</v>
      </c>
      <c r="J421" s="8"/>
      <c r="K421" s="9"/>
      <c r="L421" s="9"/>
      <c r="M421" s="9"/>
    </row>
    <row r="422" spans="1:13" x14ac:dyDescent="0.3">
      <c r="A422" s="18" t="s">
        <v>196</v>
      </c>
      <c r="B422" s="19" t="s">
        <v>435</v>
      </c>
      <c r="C422" s="20" t="s">
        <v>908</v>
      </c>
      <c r="D422" s="14" t="s">
        <v>15</v>
      </c>
      <c r="E422" s="16">
        <v>1352</v>
      </c>
      <c r="F422" s="21">
        <v>6760</v>
      </c>
      <c r="G422" s="22"/>
      <c r="H422" s="22">
        <f t="shared" si="14"/>
        <v>0</v>
      </c>
      <c r="I422" s="22">
        <f t="shared" si="15"/>
        <v>0</v>
      </c>
      <c r="J422" s="8"/>
      <c r="K422" s="9"/>
      <c r="L422" s="9"/>
      <c r="M422" s="9"/>
    </row>
    <row r="423" spans="1:13" x14ac:dyDescent="0.3">
      <c r="A423" s="18" t="s">
        <v>200</v>
      </c>
      <c r="B423" s="19" t="s">
        <v>413</v>
      </c>
      <c r="C423" s="20" t="s">
        <v>324</v>
      </c>
      <c r="D423" s="14" t="s">
        <v>15</v>
      </c>
      <c r="E423" s="16">
        <v>22</v>
      </c>
      <c r="F423" s="21">
        <v>108</v>
      </c>
      <c r="G423" s="22"/>
      <c r="H423" s="22">
        <f t="shared" si="14"/>
        <v>0</v>
      </c>
      <c r="I423" s="22">
        <f t="shared" si="15"/>
        <v>0</v>
      </c>
      <c r="J423" s="8"/>
      <c r="K423" s="9"/>
      <c r="L423" s="9"/>
      <c r="M423" s="9"/>
    </row>
    <row r="424" spans="1:13" x14ac:dyDescent="0.3">
      <c r="A424" s="18" t="s">
        <v>406</v>
      </c>
      <c r="B424" s="19" t="s">
        <v>469</v>
      </c>
      <c r="C424" s="20" t="s">
        <v>909</v>
      </c>
      <c r="D424" s="14" t="s">
        <v>15</v>
      </c>
      <c r="E424" s="16">
        <v>48</v>
      </c>
      <c r="F424" s="21">
        <v>240</v>
      </c>
      <c r="G424" s="22"/>
      <c r="H424" s="22">
        <f t="shared" si="14"/>
        <v>0</v>
      </c>
      <c r="I424" s="22">
        <f t="shared" si="15"/>
        <v>0</v>
      </c>
      <c r="J424" s="8"/>
      <c r="K424" s="9"/>
      <c r="L424" s="9"/>
      <c r="M424" s="9"/>
    </row>
    <row r="425" spans="1:13" x14ac:dyDescent="0.3">
      <c r="A425" s="18" t="s">
        <v>204</v>
      </c>
      <c r="B425" s="19" t="s">
        <v>469</v>
      </c>
      <c r="C425" s="20" t="s">
        <v>910</v>
      </c>
      <c r="D425" s="14" t="s">
        <v>15</v>
      </c>
      <c r="E425" s="16">
        <v>282</v>
      </c>
      <c r="F425" s="21">
        <v>1409</v>
      </c>
      <c r="G425" s="22"/>
      <c r="H425" s="22">
        <f t="shared" si="14"/>
        <v>0</v>
      </c>
      <c r="I425" s="22">
        <f t="shared" si="15"/>
        <v>0</v>
      </c>
      <c r="J425" s="8"/>
      <c r="K425" s="9"/>
      <c r="L425" s="9"/>
      <c r="M425" s="9"/>
    </row>
    <row r="426" spans="1:13" x14ac:dyDescent="0.3">
      <c r="A426" s="18" t="s">
        <v>407</v>
      </c>
      <c r="B426" s="19" t="s">
        <v>469</v>
      </c>
      <c r="C426" s="20" t="s">
        <v>911</v>
      </c>
      <c r="D426" s="14" t="s">
        <v>15</v>
      </c>
      <c r="E426" s="16">
        <v>16</v>
      </c>
      <c r="F426" s="21">
        <v>81.999999999999986</v>
      </c>
      <c r="G426" s="22"/>
      <c r="H426" s="22">
        <f t="shared" si="14"/>
        <v>0</v>
      </c>
      <c r="I426" s="22">
        <f t="shared" si="15"/>
        <v>0</v>
      </c>
      <c r="J426" s="8"/>
      <c r="K426" s="9"/>
      <c r="L426" s="9"/>
      <c r="M426" s="9"/>
    </row>
    <row r="427" spans="1:13" x14ac:dyDescent="0.3">
      <c r="A427" s="18" t="s">
        <v>205</v>
      </c>
      <c r="B427" s="19" t="s">
        <v>420</v>
      </c>
      <c r="C427" s="20" t="s">
        <v>912</v>
      </c>
      <c r="D427" s="14" t="s">
        <v>15</v>
      </c>
      <c r="E427" s="16">
        <v>12</v>
      </c>
      <c r="F427" s="21">
        <v>58</v>
      </c>
      <c r="G427" s="22"/>
      <c r="H427" s="22">
        <f t="shared" si="14"/>
        <v>0</v>
      </c>
      <c r="I427" s="22">
        <f t="shared" si="15"/>
        <v>0</v>
      </c>
      <c r="J427" s="8"/>
      <c r="K427" s="9"/>
      <c r="L427" s="9"/>
      <c r="M427" s="9"/>
    </row>
    <row r="428" spans="1:13" x14ac:dyDescent="0.3">
      <c r="A428" s="18" t="s">
        <v>208</v>
      </c>
      <c r="B428" s="19" t="s">
        <v>421</v>
      </c>
      <c r="C428" s="20" t="s">
        <v>209</v>
      </c>
      <c r="D428" s="14" t="s">
        <v>15</v>
      </c>
      <c r="E428" s="16">
        <v>16</v>
      </c>
      <c r="F428" s="21">
        <v>78</v>
      </c>
      <c r="G428" s="22"/>
      <c r="H428" s="22">
        <f t="shared" si="14"/>
        <v>0</v>
      </c>
      <c r="I428" s="22">
        <f t="shared" si="15"/>
        <v>0</v>
      </c>
      <c r="J428" s="8"/>
      <c r="K428" s="9"/>
      <c r="L428" s="9"/>
      <c r="M428" s="9"/>
    </row>
    <row r="429" spans="1:13" x14ac:dyDescent="0.3">
      <c r="A429" s="18" t="s">
        <v>913</v>
      </c>
      <c r="B429" s="19" t="s">
        <v>469</v>
      </c>
      <c r="C429" s="20" t="s">
        <v>914</v>
      </c>
      <c r="D429" s="14" t="s">
        <v>15</v>
      </c>
      <c r="E429" s="16">
        <v>8</v>
      </c>
      <c r="F429" s="21">
        <v>38</v>
      </c>
      <c r="G429" s="22"/>
      <c r="H429" s="22">
        <f t="shared" si="14"/>
        <v>0</v>
      </c>
      <c r="I429" s="22">
        <f t="shared" si="15"/>
        <v>0</v>
      </c>
      <c r="J429" s="8"/>
      <c r="K429" s="9"/>
      <c r="L429" s="9"/>
      <c r="M429" s="9"/>
    </row>
    <row r="430" spans="1:13" x14ac:dyDescent="0.3">
      <c r="A430" s="18" t="s">
        <v>408</v>
      </c>
      <c r="B430" s="19" t="s">
        <v>915</v>
      </c>
      <c r="C430" s="20" t="s">
        <v>437</v>
      </c>
      <c r="D430" s="14" t="s">
        <v>15</v>
      </c>
      <c r="E430" s="16">
        <v>2</v>
      </c>
      <c r="F430" s="21">
        <v>8</v>
      </c>
      <c r="G430" s="22"/>
      <c r="H430" s="22">
        <f t="shared" si="14"/>
        <v>0</v>
      </c>
      <c r="I430" s="22">
        <f t="shared" si="15"/>
        <v>0</v>
      </c>
      <c r="J430" s="8"/>
      <c r="K430" s="9"/>
      <c r="L430" s="9"/>
      <c r="M430" s="9"/>
    </row>
    <row r="431" spans="1:13" x14ac:dyDescent="0.3">
      <c r="A431" s="18" t="s">
        <v>219</v>
      </c>
      <c r="B431" s="19" t="s">
        <v>439</v>
      </c>
      <c r="C431" s="20" t="s">
        <v>916</v>
      </c>
      <c r="D431" s="14" t="s">
        <v>15</v>
      </c>
      <c r="E431" s="16">
        <v>6</v>
      </c>
      <c r="F431" s="21">
        <v>30</v>
      </c>
      <c r="G431" s="22"/>
      <c r="H431" s="22">
        <f t="shared" si="14"/>
        <v>0</v>
      </c>
      <c r="I431" s="22">
        <f t="shared" si="15"/>
        <v>0</v>
      </c>
      <c r="J431" s="8"/>
      <c r="K431" s="9"/>
      <c r="L431" s="9"/>
      <c r="M431" s="9"/>
    </row>
    <row r="432" spans="1:13" x14ac:dyDescent="0.3">
      <c r="A432" s="18" t="s">
        <v>220</v>
      </c>
      <c r="B432" s="19" t="s">
        <v>440</v>
      </c>
      <c r="C432" s="20" t="s">
        <v>917</v>
      </c>
      <c r="D432" s="14" t="s">
        <v>15</v>
      </c>
      <c r="E432" s="16">
        <v>26</v>
      </c>
      <c r="F432" s="21">
        <v>128.99999999999997</v>
      </c>
      <c r="G432" s="22"/>
      <c r="H432" s="22">
        <f t="shared" si="14"/>
        <v>0</v>
      </c>
      <c r="I432" s="22">
        <f t="shared" si="15"/>
        <v>0</v>
      </c>
      <c r="J432" s="8"/>
      <c r="K432" s="9"/>
      <c r="L432" s="9"/>
      <c r="M432" s="9"/>
    </row>
    <row r="433" spans="1:13" x14ac:dyDescent="0.3">
      <c r="A433" s="18" t="s">
        <v>223</v>
      </c>
      <c r="B433" s="19" t="s">
        <v>469</v>
      </c>
      <c r="C433" s="20" t="s">
        <v>918</v>
      </c>
      <c r="D433" s="14" t="s">
        <v>15</v>
      </c>
      <c r="E433" s="16">
        <v>137.00000000000003</v>
      </c>
      <c r="F433" s="21">
        <v>685.00000000000011</v>
      </c>
      <c r="G433" s="22"/>
      <c r="H433" s="22">
        <f t="shared" si="14"/>
        <v>0</v>
      </c>
      <c r="I433" s="22">
        <f t="shared" si="15"/>
        <v>0</v>
      </c>
      <c r="J433" s="8"/>
      <c r="K433" s="9"/>
      <c r="L433" s="9"/>
      <c r="M433" s="9"/>
    </row>
    <row r="434" spans="1:13" x14ac:dyDescent="0.3">
      <c r="A434" s="18" t="s">
        <v>224</v>
      </c>
      <c r="B434" s="19" t="s">
        <v>469</v>
      </c>
      <c r="C434" s="20" t="s">
        <v>919</v>
      </c>
      <c r="D434" s="14" t="s">
        <v>15</v>
      </c>
      <c r="E434" s="16">
        <v>232</v>
      </c>
      <c r="F434" s="21">
        <v>1161</v>
      </c>
      <c r="G434" s="22"/>
      <c r="H434" s="22">
        <f t="shared" si="14"/>
        <v>0</v>
      </c>
      <c r="I434" s="22">
        <f t="shared" si="15"/>
        <v>0</v>
      </c>
      <c r="J434" s="8"/>
      <c r="K434" s="9"/>
      <c r="L434" s="9"/>
      <c r="M434" s="9"/>
    </row>
    <row r="435" spans="1:13" x14ac:dyDescent="0.3">
      <c r="A435" s="18" t="s">
        <v>225</v>
      </c>
      <c r="B435" s="19" t="s">
        <v>469</v>
      </c>
      <c r="C435" s="20" t="s">
        <v>920</v>
      </c>
      <c r="D435" s="14" t="s">
        <v>15</v>
      </c>
      <c r="E435" s="16">
        <v>744</v>
      </c>
      <c r="F435" s="21">
        <v>3720</v>
      </c>
      <c r="G435" s="22"/>
      <c r="H435" s="22">
        <f t="shared" si="14"/>
        <v>0</v>
      </c>
      <c r="I435" s="22">
        <f t="shared" si="15"/>
        <v>0</v>
      </c>
      <c r="J435" s="8"/>
      <c r="K435" s="9"/>
      <c r="L435" s="9"/>
      <c r="M435" s="9"/>
    </row>
    <row r="436" spans="1:13" x14ac:dyDescent="0.3">
      <c r="A436" s="18" t="s">
        <v>921</v>
      </c>
      <c r="B436" s="19" t="s">
        <v>415</v>
      </c>
      <c r="C436" s="20" t="s">
        <v>922</v>
      </c>
      <c r="D436" s="14" t="s">
        <v>15</v>
      </c>
      <c r="E436" s="16">
        <v>3</v>
      </c>
      <c r="F436" s="21">
        <v>16</v>
      </c>
      <c r="G436" s="22"/>
      <c r="H436" s="22">
        <f t="shared" si="14"/>
        <v>0</v>
      </c>
      <c r="I436" s="22">
        <f t="shared" si="15"/>
        <v>0</v>
      </c>
      <c r="J436" s="8"/>
      <c r="K436" s="9"/>
      <c r="L436" s="9"/>
      <c r="M436" s="9"/>
    </row>
    <row r="437" spans="1:13" x14ac:dyDescent="0.3">
      <c r="A437" s="18" t="s">
        <v>227</v>
      </c>
      <c r="B437" s="19" t="s">
        <v>441</v>
      </c>
      <c r="C437" s="20" t="s">
        <v>923</v>
      </c>
      <c r="D437" s="14" t="s">
        <v>15</v>
      </c>
      <c r="E437" s="16">
        <v>90</v>
      </c>
      <c r="F437" s="21">
        <v>450</v>
      </c>
      <c r="G437" s="22"/>
      <c r="H437" s="22">
        <f t="shared" si="14"/>
        <v>0</v>
      </c>
      <c r="I437" s="22">
        <f t="shared" si="15"/>
        <v>0</v>
      </c>
      <c r="J437" s="8"/>
      <c r="K437" s="9"/>
      <c r="L437" s="9"/>
      <c r="M437" s="9"/>
    </row>
    <row r="438" spans="1:13" x14ac:dyDescent="0.3">
      <c r="A438" s="18" t="s">
        <v>228</v>
      </c>
      <c r="B438" s="19" t="s">
        <v>441</v>
      </c>
      <c r="C438" s="20" t="s">
        <v>924</v>
      </c>
      <c r="D438" s="14" t="s">
        <v>15</v>
      </c>
      <c r="E438" s="16">
        <v>2100</v>
      </c>
      <c r="F438" s="21">
        <v>10500</v>
      </c>
      <c r="G438" s="22"/>
      <c r="H438" s="22">
        <f t="shared" si="14"/>
        <v>0</v>
      </c>
      <c r="I438" s="22">
        <f t="shared" si="15"/>
        <v>0</v>
      </c>
      <c r="J438" s="8"/>
      <c r="K438" s="9"/>
      <c r="L438" s="9"/>
      <c r="M438" s="9"/>
    </row>
    <row r="439" spans="1:13" x14ac:dyDescent="0.3">
      <c r="A439" s="18" t="s">
        <v>229</v>
      </c>
      <c r="B439" s="19" t="s">
        <v>415</v>
      </c>
      <c r="C439" s="20" t="s">
        <v>230</v>
      </c>
      <c r="D439" s="14" t="s">
        <v>15</v>
      </c>
      <c r="E439" s="16">
        <v>48</v>
      </c>
      <c r="F439" s="21">
        <v>238</v>
      </c>
      <c r="G439" s="22"/>
      <c r="H439" s="22">
        <f t="shared" si="14"/>
        <v>0</v>
      </c>
      <c r="I439" s="22">
        <f t="shared" si="15"/>
        <v>0</v>
      </c>
      <c r="J439" s="8"/>
      <c r="K439" s="9"/>
      <c r="L439" s="9"/>
      <c r="M439" s="9"/>
    </row>
    <row r="440" spans="1:13" x14ac:dyDescent="0.3">
      <c r="A440" s="18" t="s">
        <v>409</v>
      </c>
      <c r="B440" s="19" t="s">
        <v>415</v>
      </c>
      <c r="C440" s="20" t="s">
        <v>442</v>
      </c>
      <c r="D440" s="14" t="s">
        <v>15</v>
      </c>
      <c r="E440" s="16">
        <v>6</v>
      </c>
      <c r="F440" s="21">
        <v>28</v>
      </c>
      <c r="G440" s="22"/>
      <c r="H440" s="22">
        <f t="shared" si="14"/>
        <v>0</v>
      </c>
      <c r="I440" s="22">
        <f t="shared" si="15"/>
        <v>0</v>
      </c>
      <c r="J440" s="8"/>
      <c r="K440" s="9"/>
      <c r="L440" s="9"/>
      <c r="M440" s="9"/>
    </row>
    <row r="441" spans="1:13" x14ac:dyDescent="0.3">
      <c r="A441" s="18" t="s">
        <v>925</v>
      </c>
      <c r="B441" s="19" t="s">
        <v>425</v>
      </c>
      <c r="C441" s="20" t="s">
        <v>926</v>
      </c>
      <c r="D441" s="14" t="s">
        <v>15</v>
      </c>
      <c r="E441" s="16">
        <v>1</v>
      </c>
      <c r="F441" s="21">
        <v>4</v>
      </c>
      <c r="G441" s="22"/>
      <c r="H441" s="22">
        <f t="shared" si="14"/>
        <v>0</v>
      </c>
      <c r="I441" s="22">
        <f t="shared" si="15"/>
        <v>0</v>
      </c>
      <c r="J441" s="8"/>
      <c r="K441" s="9"/>
      <c r="L441" s="9"/>
      <c r="M441" s="9"/>
    </row>
    <row r="442" spans="1:13" x14ac:dyDescent="0.3">
      <c r="A442" s="18" t="s">
        <v>231</v>
      </c>
      <c r="B442" s="19" t="s">
        <v>413</v>
      </c>
      <c r="C442" s="20" t="s">
        <v>327</v>
      </c>
      <c r="D442" s="14" t="s">
        <v>15</v>
      </c>
      <c r="E442" s="16">
        <v>55</v>
      </c>
      <c r="F442" s="21">
        <v>275</v>
      </c>
      <c r="G442" s="22"/>
      <c r="H442" s="22">
        <f t="shared" si="14"/>
        <v>0</v>
      </c>
      <c r="I442" s="22">
        <f t="shared" si="15"/>
        <v>0</v>
      </c>
      <c r="J442" s="8"/>
      <c r="K442" s="9"/>
      <c r="L442" s="9"/>
      <c r="M442" s="9"/>
    </row>
    <row r="443" spans="1:13" x14ac:dyDescent="0.3">
      <c r="A443" s="18" t="s">
        <v>234</v>
      </c>
      <c r="B443" s="19" t="s">
        <v>440</v>
      </c>
      <c r="C443" s="20" t="s">
        <v>235</v>
      </c>
      <c r="D443" s="14" t="s">
        <v>15</v>
      </c>
      <c r="E443" s="16">
        <v>6</v>
      </c>
      <c r="F443" s="21">
        <v>30</v>
      </c>
      <c r="G443" s="22"/>
      <c r="H443" s="22">
        <f t="shared" si="14"/>
        <v>0</v>
      </c>
      <c r="I443" s="22">
        <f t="shared" si="15"/>
        <v>0</v>
      </c>
      <c r="J443" s="8"/>
      <c r="K443" s="9"/>
      <c r="L443" s="9"/>
      <c r="M443" s="9"/>
    </row>
    <row r="444" spans="1:13" x14ac:dyDescent="0.3">
      <c r="A444" s="18" t="s">
        <v>328</v>
      </c>
      <c r="B444" s="19" t="s">
        <v>471</v>
      </c>
      <c r="C444" s="20" t="s">
        <v>927</v>
      </c>
      <c r="D444" s="14" t="s">
        <v>15</v>
      </c>
      <c r="E444" s="16">
        <v>2</v>
      </c>
      <c r="F444" s="21">
        <v>8</v>
      </c>
      <c r="G444" s="22"/>
      <c r="H444" s="22">
        <f t="shared" si="14"/>
        <v>0</v>
      </c>
      <c r="I444" s="22">
        <f t="shared" si="15"/>
        <v>0</v>
      </c>
      <c r="J444" s="8"/>
      <c r="K444" s="9"/>
      <c r="L444" s="9"/>
      <c r="M444" s="9"/>
    </row>
    <row r="445" spans="1:13" x14ac:dyDescent="0.3">
      <c r="A445" s="18" t="s">
        <v>236</v>
      </c>
      <c r="B445" s="19" t="s">
        <v>415</v>
      </c>
      <c r="C445" s="20" t="s">
        <v>928</v>
      </c>
      <c r="D445" s="14" t="s">
        <v>15</v>
      </c>
      <c r="E445" s="16">
        <v>36.000000000000007</v>
      </c>
      <c r="F445" s="21">
        <v>180.00000000000003</v>
      </c>
      <c r="G445" s="22"/>
      <c r="H445" s="22">
        <f t="shared" si="14"/>
        <v>0</v>
      </c>
      <c r="I445" s="22">
        <f t="shared" si="15"/>
        <v>0</v>
      </c>
      <c r="J445" s="8"/>
      <c r="K445" s="9"/>
      <c r="L445" s="9"/>
      <c r="M445" s="9"/>
    </row>
    <row r="446" spans="1:13" x14ac:dyDescent="0.3">
      <c r="A446" s="18" t="s">
        <v>237</v>
      </c>
      <c r="B446" s="19" t="s">
        <v>415</v>
      </c>
      <c r="C446" s="20" t="s">
        <v>238</v>
      </c>
      <c r="D446" s="14" t="s">
        <v>15</v>
      </c>
      <c r="E446" s="16">
        <v>243</v>
      </c>
      <c r="F446" s="21">
        <v>1215</v>
      </c>
      <c r="G446" s="22"/>
      <c r="H446" s="22">
        <f t="shared" si="14"/>
        <v>0</v>
      </c>
      <c r="I446" s="22">
        <f t="shared" si="15"/>
        <v>0</v>
      </c>
      <c r="J446" s="8"/>
      <c r="K446" s="9"/>
      <c r="L446" s="9"/>
      <c r="M446" s="9"/>
    </row>
    <row r="447" spans="1:13" x14ac:dyDescent="0.3">
      <c r="A447" s="18" t="s">
        <v>239</v>
      </c>
      <c r="B447" s="19" t="s">
        <v>415</v>
      </c>
      <c r="C447" s="20" t="s">
        <v>171</v>
      </c>
      <c r="D447" s="14" t="s">
        <v>15</v>
      </c>
      <c r="E447" s="16">
        <v>69</v>
      </c>
      <c r="F447" s="21">
        <v>347</v>
      </c>
      <c r="G447" s="22"/>
      <c r="H447" s="22">
        <f t="shared" si="14"/>
        <v>0</v>
      </c>
      <c r="I447" s="22">
        <f t="shared" si="15"/>
        <v>0</v>
      </c>
      <c r="J447" s="8"/>
      <c r="K447" s="9"/>
      <c r="L447" s="9"/>
      <c r="M447" s="9"/>
    </row>
    <row r="448" spans="1:13" x14ac:dyDescent="0.3">
      <c r="A448" s="18" t="s">
        <v>242</v>
      </c>
      <c r="B448" s="19" t="s">
        <v>877</v>
      </c>
      <c r="C448" s="20" t="s">
        <v>929</v>
      </c>
      <c r="D448" s="14" t="s">
        <v>15</v>
      </c>
      <c r="E448" s="16">
        <v>14</v>
      </c>
      <c r="F448" s="21">
        <v>68</v>
      </c>
      <c r="G448" s="22"/>
      <c r="H448" s="22">
        <f t="shared" si="14"/>
        <v>0</v>
      </c>
      <c r="I448" s="22">
        <f t="shared" si="15"/>
        <v>0</v>
      </c>
      <c r="J448" s="8"/>
      <c r="K448" s="9"/>
      <c r="L448" s="9"/>
      <c r="M448" s="9"/>
    </row>
    <row r="449" spans="1:13" x14ac:dyDescent="0.3">
      <c r="A449" s="18" t="s">
        <v>243</v>
      </c>
      <c r="B449" s="19" t="s">
        <v>440</v>
      </c>
      <c r="C449" s="20" t="s">
        <v>930</v>
      </c>
      <c r="D449" s="14" t="s">
        <v>15</v>
      </c>
      <c r="E449" s="16">
        <v>2</v>
      </c>
      <c r="F449" s="21">
        <v>11</v>
      </c>
      <c r="G449" s="22"/>
      <c r="H449" s="22">
        <f t="shared" si="14"/>
        <v>0</v>
      </c>
      <c r="I449" s="22">
        <f t="shared" si="15"/>
        <v>0</v>
      </c>
      <c r="J449" s="8"/>
      <c r="K449" s="9"/>
      <c r="L449" s="9"/>
      <c r="M449" s="9"/>
    </row>
    <row r="450" spans="1:13" x14ac:dyDescent="0.3">
      <c r="A450" s="18" t="s">
        <v>410</v>
      </c>
      <c r="B450" s="19" t="s">
        <v>436</v>
      </c>
      <c r="C450" s="20" t="s">
        <v>443</v>
      </c>
      <c r="D450" s="14" t="s">
        <v>15</v>
      </c>
      <c r="E450" s="16">
        <v>106</v>
      </c>
      <c r="F450" s="21">
        <v>528.99999999999989</v>
      </c>
      <c r="G450" s="22"/>
      <c r="H450" s="22">
        <f t="shared" si="14"/>
        <v>0</v>
      </c>
      <c r="I450" s="22">
        <f t="shared" si="15"/>
        <v>0</v>
      </c>
      <c r="J450" s="8"/>
      <c r="K450" s="9"/>
      <c r="L450" s="9"/>
      <c r="M450" s="9"/>
    </row>
    <row r="451" spans="1:13" x14ac:dyDescent="0.3">
      <c r="A451" s="18" t="s">
        <v>931</v>
      </c>
      <c r="B451" s="19" t="s">
        <v>434</v>
      </c>
      <c r="C451" s="20" t="s">
        <v>932</v>
      </c>
      <c r="D451" s="14" t="s">
        <v>15</v>
      </c>
      <c r="E451" s="16">
        <v>2</v>
      </c>
      <c r="F451" s="21">
        <v>10</v>
      </c>
      <c r="G451" s="22"/>
      <c r="H451" s="22">
        <f t="shared" si="14"/>
        <v>0</v>
      </c>
      <c r="I451" s="22">
        <f t="shared" si="15"/>
        <v>0</v>
      </c>
      <c r="J451" s="8"/>
      <c r="K451" s="9"/>
      <c r="L451" s="9"/>
      <c r="M451" s="9"/>
    </row>
    <row r="452" spans="1:13" x14ac:dyDescent="0.3">
      <c r="A452" s="18" t="s">
        <v>411</v>
      </c>
      <c r="B452" s="19" t="s">
        <v>415</v>
      </c>
      <c r="C452" s="20" t="s">
        <v>933</v>
      </c>
      <c r="D452" s="14" t="s">
        <v>15</v>
      </c>
      <c r="E452" s="16">
        <v>14</v>
      </c>
      <c r="F452" s="21">
        <v>68</v>
      </c>
      <c r="G452" s="22"/>
      <c r="H452" s="22">
        <f t="shared" si="14"/>
        <v>0</v>
      </c>
      <c r="I452" s="22">
        <f t="shared" si="15"/>
        <v>0</v>
      </c>
      <c r="J452" s="8"/>
      <c r="K452" s="9"/>
      <c r="L452" s="9"/>
      <c r="M452" s="9"/>
    </row>
    <row r="453" spans="1:13" x14ac:dyDescent="0.3">
      <c r="A453" s="18" t="s">
        <v>412</v>
      </c>
      <c r="B453" s="19" t="s">
        <v>471</v>
      </c>
      <c r="C453" s="20" t="s">
        <v>934</v>
      </c>
      <c r="D453" s="14" t="s">
        <v>15</v>
      </c>
      <c r="E453" s="16">
        <v>19</v>
      </c>
      <c r="F453" s="21">
        <v>96.999999999999986</v>
      </c>
      <c r="G453" s="22"/>
      <c r="H453" s="22">
        <f t="shared" si="14"/>
        <v>0</v>
      </c>
      <c r="I453" s="22">
        <f t="shared" si="15"/>
        <v>0</v>
      </c>
      <c r="J453" s="8"/>
      <c r="K453" s="9"/>
      <c r="L453" s="9"/>
      <c r="M453" s="9"/>
    </row>
    <row r="454" spans="1:13" x14ac:dyDescent="0.3">
      <c r="A454" s="18" t="s">
        <v>935</v>
      </c>
      <c r="B454" s="19" t="s">
        <v>415</v>
      </c>
      <c r="C454" s="20" t="s">
        <v>936</v>
      </c>
      <c r="D454" s="14" t="s">
        <v>15</v>
      </c>
      <c r="E454" s="16">
        <v>8</v>
      </c>
      <c r="F454" s="21">
        <v>42</v>
      </c>
      <c r="G454" s="22"/>
      <c r="H454" s="22">
        <f t="shared" si="14"/>
        <v>0</v>
      </c>
      <c r="I454" s="22">
        <f t="shared" si="15"/>
        <v>0</v>
      </c>
      <c r="J454" s="8"/>
      <c r="K454" s="9"/>
      <c r="L454" s="9"/>
      <c r="M454" s="9"/>
    </row>
    <row r="455" spans="1:13" x14ac:dyDescent="0.3">
      <c r="A455" s="18" t="s">
        <v>937</v>
      </c>
      <c r="B455" s="19" t="s">
        <v>415</v>
      </c>
      <c r="C455" s="20" t="s">
        <v>938</v>
      </c>
      <c r="D455" s="14" t="s">
        <v>15</v>
      </c>
      <c r="E455" s="16">
        <v>3</v>
      </c>
      <c r="F455" s="21">
        <v>17</v>
      </c>
      <c r="G455" s="22"/>
      <c r="H455" s="22">
        <f t="shared" ref="H455:H458" si="16">E455*G455</f>
        <v>0</v>
      </c>
      <c r="I455" s="22">
        <f t="shared" ref="I455:I458" si="17">+G455*F455</f>
        <v>0</v>
      </c>
      <c r="J455" s="8"/>
      <c r="K455" s="9"/>
      <c r="L455" s="9"/>
      <c r="M455" s="9"/>
    </row>
    <row r="456" spans="1:13" x14ac:dyDescent="0.3">
      <c r="A456" s="18" t="s">
        <v>939</v>
      </c>
      <c r="B456" s="19" t="s">
        <v>415</v>
      </c>
      <c r="C456" s="20" t="s">
        <v>940</v>
      </c>
      <c r="D456" s="14" t="s">
        <v>15</v>
      </c>
      <c r="E456" s="16">
        <v>4</v>
      </c>
      <c r="F456" s="21">
        <v>20</v>
      </c>
      <c r="G456" s="22"/>
      <c r="H456" s="22">
        <f t="shared" si="16"/>
        <v>0</v>
      </c>
      <c r="I456" s="22">
        <f t="shared" si="17"/>
        <v>0</v>
      </c>
      <c r="J456" s="8"/>
      <c r="K456" s="9"/>
      <c r="L456" s="9"/>
      <c r="M456" s="9"/>
    </row>
    <row r="457" spans="1:13" x14ac:dyDescent="0.3">
      <c r="A457" s="18" t="s">
        <v>941</v>
      </c>
      <c r="B457" s="19" t="s">
        <v>415</v>
      </c>
      <c r="C457" s="20" t="s">
        <v>942</v>
      </c>
      <c r="D457" s="14" t="s">
        <v>15</v>
      </c>
      <c r="E457" s="16">
        <v>3</v>
      </c>
      <c r="F457" s="21">
        <v>17</v>
      </c>
      <c r="G457" s="22"/>
      <c r="H457" s="22">
        <f t="shared" si="16"/>
        <v>0</v>
      </c>
      <c r="I457" s="22">
        <f t="shared" si="17"/>
        <v>0</v>
      </c>
      <c r="J457" s="8"/>
      <c r="K457" s="9"/>
      <c r="L457" s="9"/>
      <c r="M457" s="9"/>
    </row>
    <row r="458" spans="1:13" x14ac:dyDescent="0.3">
      <c r="A458" s="18" t="s">
        <v>943</v>
      </c>
      <c r="B458" s="19" t="s">
        <v>415</v>
      </c>
      <c r="C458" s="20" t="s">
        <v>944</v>
      </c>
      <c r="D458" s="14" t="s">
        <v>15</v>
      </c>
      <c r="E458" s="16">
        <v>2</v>
      </c>
      <c r="F458" s="21">
        <v>10</v>
      </c>
      <c r="G458" s="22"/>
      <c r="H458" s="22">
        <f t="shared" si="16"/>
        <v>0</v>
      </c>
      <c r="I458" s="22">
        <f t="shared" si="17"/>
        <v>0</v>
      </c>
      <c r="J458" s="8"/>
      <c r="K458" s="9"/>
      <c r="L458" s="9"/>
      <c r="M458" s="9"/>
    </row>
    <row r="459" spans="1:13" x14ac:dyDescent="0.3">
      <c r="G459" s="23" t="s">
        <v>473</v>
      </c>
      <c r="H459" s="24">
        <f>SUM(H6:H458)</f>
        <v>0</v>
      </c>
      <c r="I459" s="24">
        <f>SUM(I6:I458)</f>
        <v>0</v>
      </c>
    </row>
    <row r="460" spans="1:13" x14ac:dyDescent="0.3">
      <c r="G460" s="23" t="s">
        <v>945</v>
      </c>
      <c r="H460" s="24">
        <f>H459*16%</f>
        <v>0</v>
      </c>
      <c r="I460" s="24">
        <f>I459*16%</f>
        <v>0</v>
      </c>
    </row>
    <row r="461" spans="1:13" x14ac:dyDescent="0.3">
      <c r="G461" s="23" t="s">
        <v>474</v>
      </c>
      <c r="H461" s="24">
        <f>H459+H460</f>
        <v>0</v>
      </c>
      <c r="I461" s="24">
        <f>I459+I460</f>
        <v>0</v>
      </c>
    </row>
    <row r="462" spans="1:13" x14ac:dyDescent="0.3">
      <c r="G462" s="11"/>
    </row>
    <row r="463" spans="1:13" x14ac:dyDescent="0.3">
      <c r="G463" s="11" t="s">
        <v>946</v>
      </c>
    </row>
    <row r="464" spans="1:13" x14ac:dyDescent="0.3">
      <c r="G464" s="11"/>
    </row>
    <row r="465" spans="7:7" x14ac:dyDescent="0.3">
      <c r="G465" s="11"/>
    </row>
    <row r="466" spans="7:7" x14ac:dyDescent="0.3">
      <c r="G466" s="11"/>
    </row>
    <row r="467" spans="7:7" x14ac:dyDescent="0.3">
      <c r="G467" s="11"/>
    </row>
    <row r="468" spans="7:7" x14ac:dyDescent="0.3">
      <c r="G468" s="11"/>
    </row>
    <row r="469" spans="7:7" x14ac:dyDescent="0.3">
      <c r="G469" s="11"/>
    </row>
    <row r="470" spans="7:7" x14ac:dyDescent="0.3">
      <c r="G470" s="11"/>
    </row>
    <row r="471" spans="7:7" x14ac:dyDescent="0.3">
      <c r="G471" s="11"/>
    </row>
    <row r="472" spans="7:7" x14ac:dyDescent="0.3">
      <c r="G472" s="11"/>
    </row>
    <row r="473" spans="7:7" x14ac:dyDescent="0.3">
      <c r="G473" s="11"/>
    </row>
    <row r="474" spans="7:7" x14ac:dyDescent="0.3">
      <c r="G474" s="11"/>
    </row>
    <row r="475" spans="7:7" x14ac:dyDescent="0.3">
      <c r="G475" s="11"/>
    </row>
    <row r="476" spans="7:7" x14ac:dyDescent="0.3">
      <c r="G476" s="11"/>
    </row>
    <row r="477" spans="7:7" x14ac:dyDescent="0.3">
      <c r="G477" s="11"/>
    </row>
    <row r="478" spans="7:7" x14ac:dyDescent="0.3">
      <c r="G478" s="11"/>
    </row>
    <row r="479" spans="7:7" x14ac:dyDescent="0.3">
      <c r="G479" s="11"/>
    </row>
    <row r="480" spans="7:7" x14ac:dyDescent="0.3">
      <c r="G480" s="11"/>
    </row>
    <row r="481" spans="7:7" x14ac:dyDescent="0.3">
      <c r="G481" s="11"/>
    </row>
    <row r="482" spans="7:7" x14ac:dyDescent="0.3">
      <c r="G482" s="11"/>
    </row>
    <row r="483" spans="7:7" x14ac:dyDescent="0.3">
      <c r="G483" s="11"/>
    </row>
    <row r="484" spans="7:7" x14ac:dyDescent="0.3">
      <c r="G484" s="11"/>
    </row>
    <row r="485" spans="7:7" x14ac:dyDescent="0.3">
      <c r="G485" s="11"/>
    </row>
    <row r="486" spans="7:7" x14ac:dyDescent="0.3">
      <c r="G486" s="11"/>
    </row>
    <row r="487" spans="7:7" x14ac:dyDescent="0.3">
      <c r="G487" s="11"/>
    </row>
    <row r="488" spans="7:7" x14ac:dyDescent="0.3">
      <c r="G488" s="11"/>
    </row>
    <row r="489" spans="7:7" x14ac:dyDescent="0.3">
      <c r="G489" s="11"/>
    </row>
    <row r="490" spans="7:7" x14ac:dyDescent="0.3">
      <c r="G490" s="11"/>
    </row>
    <row r="491" spans="7:7" x14ac:dyDescent="0.3">
      <c r="G491" s="11"/>
    </row>
    <row r="492" spans="7:7" x14ac:dyDescent="0.3">
      <c r="G492" s="11"/>
    </row>
    <row r="493" spans="7:7" x14ac:dyDescent="0.3">
      <c r="G493" s="11"/>
    </row>
    <row r="494" spans="7:7" x14ac:dyDescent="0.3">
      <c r="G494" s="11"/>
    </row>
    <row r="495" spans="7:7" x14ac:dyDescent="0.3">
      <c r="G495" s="11"/>
    </row>
    <row r="496" spans="7:7" x14ac:dyDescent="0.3">
      <c r="G496" s="11"/>
    </row>
    <row r="497" spans="7:7" x14ac:dyDescent="0.3">
      <c r="G497" s="11"/>
    </row>
    <row r="498" spans="7:7" x14ac:dyDescent="0.3">
      <c r="G498" s="11"/>
    </row>
    <row r="499" spans="7:7" x14ac:dyDescent="0.3">
      <c r="G499" s="11"/>
    </row>
    <row r="500" spans="7:7" x14ac:dyDescent="0.3">
      <c r="G500" s="11"/>
    </row>
    <row r="501" spans="7:7" x14ac:dyDescent="0.3">
      <c r="G501" s="11"/>
    </row>
    <row r="502" spans="7:7" x14ac:dyDescent="0.3">
      <c r="G502" s="11"/>
    </row>
    <row r="503" spans="7:7" x14ac:dyDescent="0.3">
      <c r="G503" s="11"/>
    </row>
    <row r="504" spans="7:7" x14ac:dyDescent="0.3">
      <c r="G504" s="11"/>
    </row>
    <row r="505" spans="7:7" x14ac:dyDescent="0.3">
      <c r="G505" s="11"/>
    </row>
    <row r="506" spans="7:7" x14ac:dyDescent="0.3">
      <c r="G506" s="11"/>
    </row>
    <row r="507" spans="7:7" x14ac:dyDescent="0.3">
      <c r="G507" s="10"/>
    </row>
    <row r="508" spans="7:7" x14ac:dyDescent="0.3">
      <c r="G508" s="10"/>
    </row>
    <row r="509" spans="7:7" x14ac:dyDescent="0.3">
      <c r="G509" s="10"/>
    </row>
    <row r="510" spans="7:7" x14ac:dyDescent="0.3">
      <c r="G510" s="10"/>
    </row>
    <row r="511" spans="7:7" x14ac:dyDescent="0.3">
      <c r="G511" s="10"/>
    </row>
    <row r="512" spans="7:7" x14ac:dyDescent="0.3">
      <c r="G512" s="10"/>
    </row>
    <row r="513" spans="7:7" x14ac:dyDescent="0.3">
      <c r="G513" s="10"/>
    </row>
    <row r="514" spans="7:7" x14ac:dyDescent="0.3">
      <c r="G514" s="10"/>
    </row>
    <row r="515" spans="7:7" x14ac:dyDescent="0.3">
      <c r="G515" s="10"/>
    </row>
    <row r="516" spans="7:7" x14ac:dyDescent="0.3">
      <c r="G516" s="10"/>
    </row>
    <row r="517" spans="7:7" x14ac:dyDescent="0.3">
      <c r="G517" s="10"/>
    </row>
    <row r="518" spans="7:7" x14ac:dyDescent="0.3">
      <c r="G518" s="10"/>
    </row>
    <row r="519" spans="7:7" x14ac:dyDescent="0.3">
      <c r="G519" s="10"/>
    </row>
    <row r="520" spans="7:7" x14ac:dyDescent="0.3">
      <c r="G520" s="10"/>
    </row>
    <row r="521" spans="7:7" x14ac:dyDescent="0.3">
      <c r="G521" s="10"/>
    </row>
    <row r="522" spans="7:7" x14ac:dyDescent="0.3">
      <c r="G522" s="10"/>
    </row>
    <row r="523" spans="7:7" x14ac:dyDescent="0.3">
      <c r="G523" s="10"/>
    </row>
  </sheetData>
  <autoFilter ref="A5:M461" xr:uid="{00000000-0009-0000-0000-000000000000}"/>
  <mergeCells count="4">
    <mergeCell ref="C1:M1"/>
    <mergeCell ref="C2:M2"/>
    <mergeCell ref="C3:M3"/>
    <mergeCell ref="A4:M4"/>
  </mergeCells>
  <pageMargins left="0.70866141732283472" right="0.70866141732283472" top="0.74803149606299213" bottom="0.74803149606299213" header="0.31496062992125984" footer="0.31496062992125984"/>
  <pageSetup paperSize="122" scale="58" fitToHeight="0" orientation="landscape" r:id="rId1"/>
  <rowBreaks count="1" manualBreakCount="1">
    <brk id="5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8 (2026)</vt:lpstr>
      <vt:lpstr>'ANEXO 8 (2026)'!Títulos_a_imprimir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Materiales</dc:creator>
  <cp:lastModifiedBy>Calidad</cp:lastModifiedBy>
  <cp:lastPrinted>2026-04-17T23:29:29Z</cp:lastPrinted>
  <dcterms:created xsi:type="dcterms:W3CDTF">2022-10-26T16:02:57Z</dcterms:created>
  <dcterms:modified xsi:type="dcterms:W3CDTF">2026-04-17T23:35:54Z</dcterms:modified>
</cp:coreProperties>
</file>